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75" activeTab="0"/>
  </bookViews>
  <sheets>
    <sheet name="奨励金交付申請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<sst xmlns="http://schemas.openxmlformats.org/spreadsheetml/2006/main" count="104" uniqueCount="52">
  <si>
    <t>東郷町集団資源回収奨励金交付申請書</t>
  </si>
  <si>
    <t>記</t>
  </si>
  <si>
    <t>申請者</t>
  </si>
  <si>
    <t>　</t>
  </si>
  <si>
    <t>団体名</t>
  </si>
  <si>
    <t>代表者</t>
  </si>
  <si>
    <t xml:space="preserve"> 東郷町長　殿</t>
  </si>
  <si>
    <t>事業実施日</t>
  </si>
  <si>
    <t>住　所</t>
  </si>
  <si>
    <t>平成　　年　　月　　日（　　）</t>
  </si>
  <si>
    <t>様式第３（第５条関係）</t>
  </si>
  <si>
    <t>登録番号</t>
  </si>
  <si>
    <t>品目別回収量</t>
  </si>
  <si>
    <t>回収品目</t>
  </si>
  <si>
    <t>その他の品目</t>
  </si>
  <si>
    <t>新聞</t>
  </si>
  <si>
    <t>段ボール</t>
  </si>
  <si>
    <t>紙パック</t>
  </si>
  <si>
    <t>雑誌・雑がみ</t>
  </si>
  <si>
    <t>回収方式及び奨励金額</t>
  </si>
  <si>
    <t>回収量(kg)</t>
  </si>
  <si>
    <t>　東郷町集団資源回収奨励金交付要綱第５条の規定に基づき、集団資源回収奨励金の</t>
  </si>
  <si>
    <t>交付を申請します。</t>
  </si>
  <si>
    <t>□</t>
  </si>
  <si>
    <t>■</t>
  </si>
  <si>
    <r>
      <t>※回収量を入力後、いずれかの回収方式の</t>
    </r>
    <r>
      <rPr>
        <u val="single"/>
        <sz val="10"/>
        <rFont val="ＭＳ 明朝"/>
        <family val="1"/>
      </rPr>
      <t>□</t>
    </r>
    <r>
      <rPr>
        <u val="single"/>
        <sz val="10"/>
        <color indexed="10"/>
        <rFont val="ＭＳ 明朝"/>
        <family val="1"/>
      </rPr>
      <t>を</t>
    </r>
    <r>
      <rPr>
        <u val="single"/>
        <sz val="10"/>
        <rFont val="ＭＳ 明朝"/>
        <family val="1"/>
      </rPr>
      <t>■</t>
    </r>
    <r>
      <rPr>
        <u val="single"/>
        <sz val="10"/>
        <color indexed="10"/>
        <rFont val="ＭＳ 明朝"/>
        <family val="1"/>
      </rPr>
      <t>に変更し</t>
    </r>
    <r>
      <rPr>
        <u val="single"/>
        <sz val="10"/>
        <color indexed="10"/>
        <rFont val="ＭＳ 明朝"/>
        <family val="1"/>
      </rPr>
      <t>てください。奨励金額が自動計算されます。</t>
    </r>
  </si>
  <si>
    <t>平成　　年　　月　　日　</t>
  </si>
  <si>
    <t>印</t>
  </si>
  <si>
    <t>アルミ缶</t>
  </si>
  <si>
    <t>布類</t>
  </si>
  <si>
    <t>(☎)</t>
  </si>
  <si>
    <t>合    計    ①</t>
  </si>
  <si>
    <t>ス  チ  ー  ル 缶</t>
  </si>
  <si>
    <t>合　　 計　　　②</t>
  </si>
  <si>
    <t>回収方法</t>
  </si>
  <si>
    <t>単価</t>
  </si>
  <si>
    <t>奨励金額</t>
  </si>
  <si>
    <t>奨励金申請額</t>
  </si>
  <si>
    <t>拠点回収方式</t>
  </si>
  <si>
    <t>戸別回収方式</t>
  </si>
  <si>
    <t>東郷町大字春木字羽根穴１</t>
  </si>
  <si>
    <t>東郷町役場環境課子ども会</t>
  </si>
  <si>
    <t>東郷　トピ子</t>
  </si>
  <si>
    <t>0561-38-3111</t>
  </si>
  <si>
    <t>3 円／㎏③</t>
  </si>
  <si>
    <t xml:space="preserve"> 30 円／kg④</t>
  </si>
  <si>
    <t>1 円／㎏⑤</t>
  </si>
  <si>
    <t xml:space="preserve"> 10 円／kg⑥</t>
  </si>
  <si>
    <r>
      <t>平成</t>
    </r>
    <r>
      <rPr>
        <sz val="12"/>
        <color indexed="10"/>
        <rFont val="HG創英角ｺﾞｼｯｸUB"/>
        <family val="3"/>
      </rPr>
      <t>２９</t>
    </r>
    <r>
      <rPr>
        <sz val="12"/>
        <color indexed="8"/>
        <rFont val="ＭＳ 明朝"/>
        <family val="1"/>
      </rPr>
      <t>年　</t>
    </r>
    <r>
      <rPr>
        <sz val="12"/>
        <color indexed="10"/>
        <rFont val="HG創英角ｺﾞｼｯｸUB"/>
        <family val="3"/>
      </rPr>
      <t>５</t>
    </r>
    <r>
      <rPr>
        <sz val="12"/>
        <color indexed="8"/>
        <rFont val="ＭＳ 明朝"/>
        <family val="1"/>
      </rPr>
      <t>月　</t>
    </r>
    <r>
      <rPr>
        <sz val="12"/>
        <color indexed="10"/>
        <rFont val="HG創英角ｺﾞｼｯｸUB"/>
        <family val="3"/>
      </rPr>
      <t>１</t>
    </r>
    <r>
      <rPr>
        <sz val="12"/>
        <color indexed="8"/>
        <rFont val="ＭＳ 明朝"/>
        <family val="1"/>
      </rPr>
      <t>日　</t>
    </r>
  </si>
  <si>
    <r>
      <t>平成</t>
    </r>
    <r>
      <rPr>
        <sz val="12"/>
        <color indexed="10"/>
        <rFont val="HG創英角ｺﾞｼｯｸUB"/>
        <family val="3"/>
      </rPr>
      <t>２９</t>
    </r>
    <r>
      <rPr>
        <sz val="12"/>
        <color indexed="8"/>
        <rFont val="ＭＳ 明朝"/>
        <family val="1"/>
      </rPr>
      <t>年　</t>
    </r>
    <r>
      <rPr>
        <sz val="12"/>
        <color indexed="10"/>
        <rFont val="HG創英角ｺﾞｼｯｸUB"/>
        <family val="3"/>
      </rPr>
      <t>４</t>
    </r>
    <r>
      <rPr>
        <sz val="12"/>
        <color indexed="8"/>
        <rFont val="ＭＳ 明朝"/>
        <family val="1"/>
      </rPr>
      <t>月</t>
    </r>
    <r>
      <rPr>
        <sz val="12"/>
        <color indexed="10"/>
        <rFont val="HG創英角ｺﾞｼｯｸUB"/>
        <family val="3"/>
      </rPr>
      <t>１６</t>
    </r>
    <r>
      <rPr>
        <sz val="12"/>
        <color indexed="8"/>
        <rFont val="ＭＳ 明朝"/>
        <family val="1"/>
      </rPr>
      <t>日（</t>
    </r>
    <r>
      <rPr>
        <sz val="12"/>
        <color indexed="10"/>
        <rFont val="HG創英角ｺﾞｼｯｸUB"/>
        <family val="3"/>
      </rPr>
      <t>日</t>
    </r>
    <r>
      <rPr>
        <sz val="12"/>
        <color indexed="8"/>
        <rFont val="ＭＳ 明朝"/>
        <family val="1"/>
      </rPr>
      <t>）</t>
    </r>
  </si>
  <si>
    <t>3 円／㎏③</t>
  </si>
  <si>
    <t xml:space="preserve"> 30 円／kg④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</si>
</sst>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[$-411]ggge&quot;年&quot;m&quot;月&quot;d&quot;日&quot;;@"/>
    <numFmt numFmtId="182" formatCode="[&lt;=99999999]####\-####;\(00\)\ ####\-####"/>
    <numFmt numFmtId="183" formatCode="000000&quot;円&quot;"/>
    <numFmt numFmtId="184" formatCode="#&quot;円&quot;"/>
    <numFmt numFmtId="185" formatCode="#,###&quot;円&quot;"/>
    <numFmt numFmtId="186" formatCode="[$-411]ge\.m\.d;@"/>
    <numFmt numFmtId="187" formatCode="#&quot;kg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10"/>
      <color indexed="10"/>
      <name val="ＭＳ 明朝"/>
      <family val="1"/>
    </font>
    <font>
      <u val="single"/>
      <sz val="10"/>
      <name val="ＭＳ 明朝"/>
      <family val="1"/>
    </font>
    <font>
      <sz val="12"/>
      <color indexed="10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明朝"/>
      <family val="1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0"/>
      <color rgb="FF000000"/>
      <name val="ＭＳ 明朝"/>
      <family val="1"/>
    </font>
    <font>
      <b/>
      <sz val="14"/>
      <color theme="1"/>
      <name val="ＭＳ ゴシック"/>
      <family val="3"/>
    </font>
    <font>
      <sz val="12"/>
      <color rgb="FF000000"/>
      <name val="ＭＳ 明朝"/>
      <family val="1"/>
    </font>
    <font>
      <sz val="12"/>
      <color rgb="FFFF0000"/>
      <name val="HG創英角ｺﾞｼｯｸUB"/>
      <family val="3"/>
    </font>
    <font>
      <sz val="16"/>
      <color theme="1"/>
      <name val="ＭＳ 明朝"/>
      <family val="1"/>
    </font>
    <font>
      <u val="single"/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81" fontId="45" fillId="0" borderId="0" xfId="0" applyNumberFormat="1" applyFont="1" applyAlignment="1">
      <alignment horizontal="right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15" xfId="0" applyFont="1" applyBorder="1" applyAlignment="1">
      <alignment horizontal="distributed" vertical="center" wrapText="1"/>
    </xf>
    <xf numFmtId="0" fontId="45" fillId="0" borderId="16" xfId="0" applyFont="1" applyBorder="1" applyAlignment="1">
      <alignment horizontal="distributed" vertical="center" wrapText="1"/>
    </xf>
    <xf numFmtId="0" fontId="45" fillId="0" borderId="17" xfId="0" applyFont="1" applyBorder="1" applyAlignment="1">
      <alignment horizontal="distributed" vertical="center" wrapText="1"/>
    </xf>
    <xf numFmtId="0" fontId="45" fillId="0" borderId="18" xfId="0" applyFont="1" applyBorder="1" applyAlignment="1">
      <alignment horizontal="distributed" vertical="center" wrapText="1"/>
    </xf>
    <xf numFmtId="0" fontId="45" fillId="0" borderId="19" xfId="0" applyFont="1" applyBorder="1" applyAlignment="1">
      <alignment horizontal="center" vertical="center" wrapText="1"/>
    </xf>
    <xf numFmtId="181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87" fontId="45" fillId="0" borderId="20" xfId="48" applyNumberFormat="1" applyFont="1" applyBorder="1" applyAlignment="1">
      <alignment horizontal="right" vertical="center" wrapText="1"/>
    </xf>
    <xf numFmtId="187" fontId="45" fillId="0" borderId="21" xfId="48" applyNumberFormat="1" applyFont="1" applyBorder="1" applyAlignment="1">
      <alignment horizontal="right" vertical="center" wrapText="1"/>
    </xf>
    <xf numFmtId="187" fontId="45" fillId="0" borderId="22" xfId="48" applyNumberFormat="1" applyFont="1" applyBorder="1" applyAlignment="1">
      <alignment horizontal="right" vertical="center" wrapText="1"/>
    </xf>
    <xf numFmtId="187" fontId="45" fillId="0" borderId="23" xfId="48" applyNumberFormat="1" applyFont="1" applyBorder="1" applyAlignment="1">
      <alignment horizontal="right" vertical="center" wrapText="1"/>
    </xf>
    <xf numFmtId="0" fontId="47" fillId="0" borderId="24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 shrinkToFit="1"/>
    </xf>
    <xf numFmtId="185" fontId="48" fillId="0" borderId="0" xfId="48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184" fontId="47" fillId="0" borderId="0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187" fontId="50" fillId="0" borderId="21" xfId="48" applyNumberFormat="1" applyFont="1" applyBorder="1" applyAlignment="1">
      <alignment horizontal="right" vertical="center" wrapText="1"/>
    </xf>
    <xf numFmtId="187" fontId="50" fillId="0" borderId="22" xfId="48" applyNumberFormat="1" applyFont="1" applyBorder="1" applyAlignment="1">
      <alignment horizontal="right" vertical="center" wrapText="1"/>
    </xf>
    <xf numFmtId="187" fontId="50" fillId="0" borderId="23" xfId="48" applyNumberFormat="1" applyFont="1" applyBorder="1" applyAlignment="1">
      <alignment horizontal="right" vertical="center" wrapText="1"/>
    </xf>
    <xf numFmtId="187" fontId="50" fillId="0" borderId="20" xfId="48" applyNumberFormat="1" applyFont="1" applyBorder="1" applyAlignment="1">
      <alignment horizontal="right" vertical="center" wrapText="1"/>
    </xf>
    <xf numFmtId="187" fontId="45" fillId="0" borderId="25" xfId="48" applyNumberFormat="1" applyFont="1" applyBorder="1" applyAlignment="1">
      <alignment horizontal="right" vertical="center" wrapText="1"/>
    </xf>
    <xf numFmtId="187" fontId="45" fillId="0" borderId="26" xfId="48" applyNumberFormat="1" applyFont="1" applyBorder="1" applyAlignment="1">
      <alignment horizontal="right" vertical="center" wrapText="1"/>
    </xf>
    <xf numFmtId="187" fontId="45" fillId="0" borderId="27" xfId="48" applyNumberFormat="1" applyFont="1" applyBorder="1" applyAlignment="1">
      <alignment horizontal="right" vertical="center" wrapText="1"/>
    </xf>
    <xf numFmtId="187" fontId="45" fillId="0" borderId="28" xfId="48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vertical="center" shrinkToFit="1"/>
    </xf>
    <xf numFmtId="38" fontId="45" fillId="0" borderId="0" xfId="48" applyFont="1" applyBorder="1" applyAlignment="1">
      <alignment horizontal="right" vertical="center" wrapText="1"/>
    </xf>
    <xf numFmtId="181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shrinkToFit="1"/>
    </xf>
    <xf numFmtId="0" fontId="51" fillId="0" borderId="27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30" xfId="0" applyFont="1" applyBorder="1" applyAlignment="1">
      <alignment horizontal="center" vertical="center" shrinkToFit="1"/>
    </xf>
    <xf numFmtId="0" fontId="45" fillId="0" borderId="29" xfId="0" applyFont="1" applyBorder="1" applyAlignment="1">
      <alignment horizontal="center" vertical="center" shrinkToFit="1"/>
    </xf>
    <xf numFmtId="0" fontId="45" fillId="0" borderId="31" xfId="0" applyFont="1" applyBorder="1" applyAlignment="1">
      <alignment vertical="center" shrinkToFit="1"/>
    </xf>
    <xf numFmtId="0" fontId="45" fillId="0" borderId="32" xfId="0" applyFont="1" applyBorder="1" applyAlignment="1">
      <alignment vertical="center" shrinkToFi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shrinkToFit="1"/>
    </xf>
    <xf numFmtId="0" fontId="45" fillId="0" borderId="37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187" fontId="45" fillId="0" borderId="38" xfId="48" applyNumberFormat="1" applyFont="1" applyBorder="1" applyAlignment="1">
      <alignment horizontal="right" vertical="center" wrapText="1"/>
    </xf>
    <xf numFmtId="187" fontId="45" fillId="0" borderId="39" xfId="48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185" fontId="47" fillId="0" borderId="40" xfId="0" applyNumberFormat="1" applyFont="1" applyBorder="1" applyAlignment="1">
      <alignment horizontal="right" vertical="center" wrapText="1"/>
    </xf>
    <xf numFmtId="185" fontId="47" fillId="0" borderId="41" xfId="0" applyNumberFormat="1" applyFont="1" applyBorder="1" applyAlignment="1">
      <alignment horizontal="right" vertical="center" wrapText="1"/>
    </xf>
    <xf numFmtId="185" fontId="47" fillId="0" borderId="31" xfId="0" applyNumberFormat="1" applyFont="1" applyBorder="1" applyAlignment="1">
      <alignment horizontal="right" vertical="center" wrapText="1"/>
    </xf>
    <xf numFmtId="185" fontId="47" fillId="0" borderId="42" xfId="0" applyNumberFormat="1" applyFont="1" applyBorder="1" applyAlignment="1">
      <alignment horizontal="right" vertical="center" wrapText="1"/>
    </xf>
    <xf numFmtId="185" fontId="47" fillId="0" borderId="43" xfId="0" applyNumberFormat="1" applyFont="1" applyBorder="1" applyAlignment="1">
      <alignment horizontal="right" vertical="center" wrapText="1"/>
    </xf>
    <xf numFmtId="0" fontId="52" fillId="0" borderId="0" xfId="0" applyFont="1" applyAlignment="1">
      <alignment vertical="center" shrinkToFit="1"/>
    </xf>
    <xf numFmtId="185" fontId="48" fillId="0" borderId="44" xfId="48" applyNumberFormat="1" applyFont="1" applyBorder="1" applyAlignment="1">
      <alignment horizontal="center" vertical="center"/>
    </xf>
    <xf numFmtId="185" fontId="48" fillId="0" borderId="45" xfId="48" applyNumberFormat="1" applyFont="1" applyBorder="1" applyAlignment="1">
      <alignment horizontal="center" vertical="center"/>
    </xf>
    <xf numFmtId="185" fontId="48" fillId="0" borderId="46" xfId="48" applyNumberFormat="1" applyFont="1" applyBorder="1" applyAlignment="1">
      <alignment horizontal="center" vertical="center"/>
    </xf>
    <xf numFmtId="185" fontId="48" fillId="0" borderId="47" xfId="48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185" fontId="47" fillId="0" borderId="48" xfId="0" applyNumberFormat="1" applyFont="1" applyBorder="1" applyAlignment="1">
      <alignment horizontal="right" vertical="center" wrapText="1"/>
    </xf>
    <xf numFmtId="185" fontId="47" fillId="0" borderId="49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shrinkToFit="1"/>
    </xf>
    <xf numFmtId="0" fontId="45" fillId="0" borderId="50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distributed" vertical="center" shrinkToFit="1"/>
    </xf>
    <xf numFmtId="0" fontId="45" fillId="0" borderId="51" xfId="0" applyFont="1" applyBorder="1" applyAlignment="1">
      <alignment horizontal="distributed" vertical="center" shrinkToFit="1"/>
    </xf>
    <xf numFmtId="0" fontId="50" fillId="0" borderId="0" xfId="0" applyFont="1" applyAlignment="1">
      <alignment vertical="center" shrinkToFit="1"/>
    </xf>
    <xf numFmtId="187" fontId="50" fillId="0" borderId="25" xfId="48" applyNumberFormat="1" applyFont="1" applyBorder="1" applyAlignment="1">
      <alignment horizontal="right" vertical="center" wrapText="1"/>
    </xf>
    <xf numFmtId="187" fontId="50" fillId="0" borderId="26" xfId="48" applyNumberFormat="1" applyFont="1" applyBorder="1" applyAlignment="1">
      <alignment horizontal="right" vertical="center" wrapText="1"/>
    </xf>
    <xf numFmtId="0" fontId="45" fillId="0" borderId="52" xfId="0" applyFont="1" applyBorder="1" applyAlignment="1">
      <alignment horizontal="center" vertical="center" shrinkToFit="1"/>
    </xf>
    <xf numFmtId="0" fontId="45" fillId="0" borderId="53" xfId="0" applyFont="1" applyBorder="1" applyAlignment="1">
      <alignment horizontal="center" vertical="center" shrinkToFit="1"/>
    </xf>
    <xf numFmtId="187" fontId="50" fillId="0" borderId="54" xfId="48" applyNumberFormat="1" applyFont="1" applyBorder="1" applyAlignment="1">
      <alignment horizontal="right" vertical="center" wrapText="1"/>
    </xf>
    <xf numFmtId="187" fontId="50" fillId="0" borderId="55" xfId="48" applyNumberFormat="1" applyFont="1" applyBorder="1" applyAlignment="1">
      <alignment horizontal="right" vertical="center" wrapText="1"/>
    </xf>
    <xf numFmtId="0" fontId="45" fillId="0" borderId="33" xfId="0" applyFont="1" applyBorder="1" applyAlignment="1">
      <alignment vertical="center" shrinkToFit="1"/>
    </xf>
    <xf numFmtId="0" fontId="45" fillId="0" borderId="19" xfId="0" applyFont="1" applyBorder="1" applyAlignment="1">
      <alignment vertical="center" shrinkToFit="1"/>
    </xf>
    <xf numFmtId="187" fontId="50" fillId="0" borderId="50" xfId="48" applyNumberFormat="1" applyFont="1" applyBorder="1" applyAlignment="1">
      <alignment horizontal="right" vertical="center" wrapText="1"/>
    </xf>
    <xf numFmtId="187" fontId="50" fillId="0" borderId="34" xfId="48" applyNumberFormat="1" applyFont="1" applyBorder="1" applyAlignment="1">
      <alignment horizontal="right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185" fontId="54" fillId="0" borderId="40" xfId="0" applyNumberFormat="1" applyFont="1" applyBorder="1" applyAlignment="1">
      <alignment horizontal="right" vertical="center" wrapText="1"/>
    </xf>
    <xf numFmtId="185" fontId="54" fillId="0" borderId="41" xfId="0" applyNumberFormat="1" applyFont="1" applyBorder="1" applyAlignment="1">
      <alignment horizontal="right" vertical="center" wrapText="1"/>
    </xf>
    <xf numFmtId="185" fontId="54" fillId="0" borderId="31" xfId="0" applyNumberFormat="1" applyFont="1" applyBorder="1" applyAlignment="1">
      <alignment horizontal="right" vertical="center" wrapText="1"/>
    </xf>
    <xf numFmtId="185" fontId="54" fillId="0" borderId="42" xfId="0" applyNumberFormat="1" applyFont="1" applyBorder="1" applyAlignment="1">
      <alignment horizontal="right" vertical="center" wrapText="1"/>
    </xf>
    <xf numFmtId="185" fontId="54" fillId="0" borderId="43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18</xdr:row>
      <xdr:rowOff>142875</xdr:rowOff>
    </xdr:from>
    <xdr:to>
      <xdr:col>6</xdr:col>
      <xdr:colOff>800100</xdr:colOff>
      <xdr:row>22</xdr:row>
      <xdr:rowOff>133350</xdr:rowOff>
    </xdr:to>
    <xdr:sp>
      <xdr:nvSpPr>
        <xdr:cNvPr id="1" name="線吹き出し 1 (枠付き) 2"/>
        <xdr:cNvSpPr>
          <a:spLocks/>
        </xdr:cNvSpPr>
      </xdr:nvSpPr>
      <xdr:spPr>
        <a:xfrm>
          <a:off x="2933700" y="4333875"/>
          <a:ext cx="1171575" cy="714375"/>
        </a:xfrm>
        <a:prstGeom prst="borderCallout1">
          <a:avLst>
            <a:gd name="adj1" fmla="val -102222"/>
            <a:gd name="adj2" fmla="val 125166"/>
            <a:gd name="adj3" fmla="val -50532"/>
          </a:avLst>
        </a:prstGeom>
        <a:solidFill>
          <a:srgbClr val="FCD5B5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ｋｇは数値を入力すると自動で表示されます。</a:t>
          </a:r>
        </a:p>
      </xdr:txBody>
    </xdr:sp>
    <xdr:clientData/>
  </xdr:twoCellAnchor>
  <xdr:twoCellAnchor>
    <xdr:from>
      <xdr:col>5</xdr:col>
      <xdr:colOff>152400</xdr:colOff>
      <xdr:row>29</xdr:row>
      <xdr:rowOff>114300</xdr:rowOff>
    </xdr:from>
    <xdr:to>
      <xdr:col>7</xdr:col>
      <xdr:colOff>581025</xdr:colOff>
      <xdr:row>31</xdr:row>
      <xdr:rowOff>171450</xdr:rowOff>
    </xdr:to>
    <xdr:sp>
      <xdr:nvSpPr>
        <xdr:cNvPr id="2" name="線吹き出し 1 (枠付き) 3"/>
        <xdr:cNvSpPr>
          <a:spLocks/>
        </xdr:cNvSpPr>
      </xdr:nvSpPr>
      <xdr:spPr>
        <a:xfrm>
          <a:off x="3057525" y="6591300"/>
          <a:ext cx="1657350" cy="647700"/>
        </a:xfrm>
        <a:prstGeom prst="borderCallout1">
          <a:avLst>
            <a:gd name="adj1" fmla="val -97833"/>
            <a:gd name="adj2" fmla="val -7064"/>
            <a:gd name="adj3" fmla="val -50333"/>
            <a:gd name="adj4" fmla="val 7879"/>
          </a:avLst>
        </a:prstGeom>
        <a:solidFill>
          <a:srgbClr val="FCD5B5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合計①と②はそれぞれの回収品目の数値を入力すると自動計算されます。</a:t>
          </a:r>
        </a:p>
      </xdr:txBody>
    </xdr:sp>
    <xdr:clientData/>
  </xdr:twoCellAnchor>
  <xdr:twoCellAnchor>
    <xdr:from>
      <xdr:col>7</xdr:col>
      <xdr:colOff>419100</xdr:colOff>
      <xdr:row>27</xdr:row>
      <xdr:rowOff>161925</xdr:rowOff>
    </xdr:from>
    <xdr:to>
      <xdr:col>8</xdr:col>
      <xdr:colOff>66675</xdr:colOff>
      <xdr:row>29</xdr:row>
      <xdr:rowOff>104775</xdr:rowOff>
    </xdr:to>
    <xdr:sp>
      <xdr:nvSpPr>
        <xdr:cNvPr id="3" name="直線コネクタ 8"/>
        <xdr:cNvSpPr>
          <a:spLocks/>
        </xdr:cNvSpPr>
      </xdr:nvSpPr>
      <xdr:spPr>
        <a:xfrm flipV="1">
          <a:off x="4552950" y="6143625"/>
          <a:ext cx="4762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8"/>
  <sheetViews>
    <sheetView tabSelected="1" zoomScalePageLayoutView="0" workbookViewId="0" topLeftCell="A1">
      <selection activeCell="L36" sqref="L36"/>
    </sheetView>
  </sheetViews>
  <sheetFormatPr defaultColWidth="9.140625" defaultRowHeight="15"/>
  <cols>
    <col min="1" max="1" width="1.8515625" style="6" customWidth="1"/>
    <col min="2" max="2" width="4.00390625" style="6" customWidth="1"/>
    <col min="3" max="3" width="15.00390625" style="6" customWidth="1"/>
    <col min="4" max="4" width="13.28125" style="6" customWidth="1"/>
    <col min="5" max="5" width="9.421875" style="6" customWidth="1"/>
    <col min="6" max="6" width="6.00390625" style="6" customWidth="1"/>
    <col min="7" max="8" width="12.421875" style="6" customWidth="1"/>
    <col min="9" max="9" width="6.421875" style="6" customWidth="1"/>
    <col min="10" max="10" width="8.421875" style="6" customWidth="1"/>
    <col min="11" max="11" width="13.7109375" style="6" customWidth="1"/>
    <col min="12" max="14" width="9.00390625" style="6" customWidth="1"/>
    <col min="15" max="15" width="18.00390625" style="6" customWidth="1"/>
    <col min="16" max="16" width="19.421875" style="6" customWidth="1"/>
    <col min="17" max="17" width="9.00390625" style="6" customWidth="1"/>
    <col min="18" max="18" width="18.140625" style="6" customWidth="1"/>
    <col min="19" max="16384" width="9.00390625" style="6" customWidth="1"/>
  </cols>
  <sheetData>
    <row r="1" ht="21" customHeight="1"/>
    <row r="2" spans="2:9" ht="30" customHeight="1">
      <c r="B2" s="10" t="s">
        <v>10</v>
      </c>
      <c r="G2" s="12" t="s">
        <v>11</v>
      </c>
      <c r="H2" s="60"/>
      <c r="I2" s="61"/>
    </row>
    <row r="3" ht="16.5" customHeight="1"/>
    <row r="4" spans="2:13" ht="18" customHeight="1">
      <c r="B4" s="74" t="s">
        <v>0</v>
      </c>
      <c r="C4" s="74"/>
      <c r="D4" s="74"/>
      <c r="E4" s="74"/>
      <c r="F4" s="74"/>
      <c r="G4" s="74"/>
      <c r="H4" s="74"/>
      <c r="I4" s="24"/>
      <c r="J4" s="9"/>
      <c r="K4" s="9"/>
      <c r="L4" s="3"/>
      <c r="M4" s="3"/>
    </row>
    <row r="5" ht="16.5" customHeight="1"/>
    <row r="6" spans="7:12" ht="16.5" customHeight="1">
      <c r="G6" s="57" t="s">
        <v>26</v>
      </c>
      <c r="H6" s="57"/>
      <c r="I6" s="57"/>
      <c r="J6" s="11"/>
      <c r="L6" s="3"/>
    </row>
    <row r="7" spans="2:3" ht="16.5" customHeight="1">
      <c r="B7" s="3" t="s">
        <v>6</v>
      </c>
      <c r="C7" s="3"/>
    </row>
    <row r="8" ht="16.5" customHeight="1"/>
    <row r="9" spans="4:10" ht="16.5" customHeight="1">
      <c r="D9" s="25" t="s">
        <v>2</v>
      </c>
      <c r="E9" s="62" t="s">
        <v>8</v>
      </c>
      <c r="F9" s="62"/>
      <c r="G9" s="59"/>
      <c r="H9" s="59"/>
      <c r="I9" s="59"/>
      <c r="J9" s="3"/>
    </row>
    <row r="10" spans="4:10" ht="16.5" customHeight="1">
      <c r="D10" s="3"/>
      <c r="E10" s="20"/>
      <c r="F10" s="20"/>
      <c r="G10" s="59"/>
      <c r="H10" s="59"/>
      <c r="I10" s="59"/>
      <c r="J10" s="3"/>
    </row>
    <row r="11" spans="5:9" ht="21" customHeight="1">
      <c r="E11" s="62" t="s">
        <v>4</v>
      </c>
      <c r="F11" s="62"/>
      <c r="G11" s="59"/>
      <c r="H11" s="59"/>
      <c r="I11" s="59"/>
    </row>
    <row r="12" spans="4:9" ht="21" customHeight="1">
      <c r="D12" s="6" t="s">
        <v>3</v>
      </c>
      <c r="E12" s="62" t="s">
        <v>5</v>
      </c>
      <c r="F12" s="62"/>
      <c r="G12" s="59"/>
      <c r="H12" s="59"/>
      <c r="I12" s="20" t="s">
        <v>27</v>
      </c>
    </row>
    <row r="13" spans="5:8" ht="21" customHeight="1">
      <c r="E13" s="63" t="s">
        <v>30</v>
      </c>
      <c r="F13" s="63"/>
      <c r="G13" s="94"/>
      <c r="H13" s="94"/>
    </row>
    <row r="14" ht="16.5" customHeight="1"/>
    <row r="15" spans="2:11" ht="16.5" customHeight="1">
      <c r="B15" s="19" t="s">
        <v>21</v>
      </c>
      <c r="C15" s="10"/>
      <c r="E15" s="10"/>
      <c r="F15" s="19"/>
      <c r="G15" s="19"/>
      <c r="H15" s="10"/>
      <c r="I15" s="10"/>
      <c r="J15" s="10"/>
      <c r="K15" s="10"/>
    </row>
    <row r="16" spans="2:11" ht="16.5" customHeight="1">
      <c r="B16" s="6" t="s">
        <v>22</v>
      </c>
      <c r="D16" s="3"/>
      <c r="E16" s="3"/>
      <c r="F16" s="19"/>
      <c r="G16" s="19"/>
      <c r="H16" s="3"/>
      <c r="I16" s="3"/>
      <c r="J16" s="3"/>
      <c r="K16" s="3"/>
    </row>
    <row r="17" spans="3:12" ht="16.5" customHeight="1">
      <c r="C17" s="20"/>
      <c r="D17" s="20"/>
      <c r="E17" s="20" t="s">
        <v>1</v>
      </c>
      <c r="F17" s="20"/>
      <c r="G17" s="20"/>
      <c r="H17" s="20"/>
      <c r="I17" s="20"/>
      <c r="J17" s="20"/>
      <c r="K17" s="20"/>
      <c r="L17" s="20"/>
    </row>
    <row r="18" spans="2:12" ht="16.5" customHeight="1">
      <c r="B18" s="4"/>
      <c r="C18" s="4"/>
      <c r="D18" s="4"/>
      <c r="E18" s="4"/>
      <c r="F18" s="20"/>
      <c r="G18" s="20"/>
      <c r="H18" s="4"/>
      <c r="I18" s="4"/>
      <c r="J18" s="4"/>
      <c r="K18" s="4"/>
      <c r="L18" s="4"/>
    </row>
    <row r="19" spans="2:16" ht="16.5" customHeight="1">
      <c r="B19" s="4">
        <v>1</v>
      </c>
      <c r="C19" s="3" t="s">
        <v>7</v>
      </c>
      <c r="E19" s="3"/>
      <c r="F19" s="19"/>
      <c r="G19" s="19"/>
      <c r="O19" s="7"/>
      <c r="P19" s="7"/>
    </row>
    <row r="20" spans="2:16" ht="7.5" customHeight="1">
      <c r="B20" s="20"/>
      <c r="C20" s="19"/>
      <c r="E20" s="19"/>
      <c r="F20" s="19"/>
      <c r="G20" s="19"/>
      <c r="O20" s="7"/>
      <c r="P20" s="7"/>
    </row>
    <row r="21" spans="2:11" ht="16.5" customHeight="1">
      <c r="B21" s="4"/>
      <c r="C21" s="58" t="s">
        <v>9</v>
      </c>
      <c r="D21" s="58"/>
      <c r="E21" s="58"/>
      <c r="F21" s="58"/>
      <c r="G21" s="58"/>
      <c r="H21" s="58"/>
      <c r="I21" s="58"/>
      <c r="J21" s="19"/>
      <c r="K21" s="19"/>
    </row>
    <row r="22" spans="2:13" ht="16.5" customHeight="1">
      <c r="B22" s="4"/>
      <c r="L22" s="3"/>
      <c r="M22" s="3"/>
    </row>
    <row r="23" spans="2:3" ht="16.5" customHeight="1">
      <c r="B23" s="13">
        <v>2</v>
      </c>
      <c r="C23" s="10" t="s">
        <v>12</v>
      </c>
    </row>
    <row r="24" spans="2:9" ht="9" customHeight="1" thickBot="1">
      <c r="B24" s="13"/>
      <c r="C24" s="10"/>
      <c r="H24" s="7"/>
      <c r="I24" s="7"/>
    </row>
    <row r="25" spans="2:9" ht="19.5" customHeight="1" thickBot="1">
      <c r="B25" s="18"/>
      <c r="C25" s="16" t="s">
        <v>13</v>
      </c>
      <c r="D25" s="17" t="s">
        <v>20</v>
      </c>
      <c r="E25" s="22"/>
      <c r="F25" s="68" t="s">
        <v>14</v>
      </c>
      <c r="G25" s="71"/>
      <c r="H25" s="95" t="s">
        <v>20</v>
      </c>
      <c r="I25" s="69"/>
    </row>
    <row r="26" spans="2:9" ht="19.5" customHeight="1">
      <c r="B26" s="18"/>
      <c r="C26" s="26" t="s">
        <v>15</v>
      </c>
      <c r="D26" s="36">
        <v>0</v>
      </c>
      <c r="E26" s="22"/>
      <c r="F26" s="96" t="s">
        <v>28</v>
      </c>
      <c r="G26" s="97"/>
      <c r="H26" s="51">
        <v>0</v>
      </c>
      <c r="I26" s="52"/>
    </row>
    <row r="27" spans="2:15" ht="19.5" customHeight="1">
      <c r="B27" s="18"/>
      <c r="C27" s="27" t="s">
        <v>18</v>
      </c>
      <c r="D27" s="37"/>
      <c r="E27" s="22"/>
      <c r="F27" s="64" t="s">
        <v>32</v>
      </c>
      <c r="G27" s="65"/>
      <c r="H27" s="53"/>
      <c r="I27" s="54"/>
      <c r="L27" s="5"/>
      <c r="M27"/>
      <c r="N27"/>
      <c r="O27"/>
    </row>
    <row r="28" spans="2:9" ht="19.5" customHeight="1" thickBot="1">
      <c r="B28" s="18"/>
      <c r="C28" s="27" t="s">
        <v>16</v>
      </c>
      <c r="D28" s="37">
        <v>0</v>
      </c>
      <c r="E28" s="22" t="s">
        <v>3</v>
      </c>
      <c r="F28" s="66" t="s">
        <v>33</v>
      </c>
      <c r="G28" s="67"/>
      <c r="H28" s="75">
        <f>SUM(H26:I27)</f>
        <v>0</v>
      </c>
      <c r="I28" s="76"/>
    </row>
    <row r="29" spans="2:9" ht="19.5" customHeight="1">
      <c r="B29" s="18"/>
      <c r="C29" s="27" t="s">
        <v>29</v>
      </c>
      <c r="D29" s="37">
        <v>0</v>
      </c>
      <c r="E29" s="22"/>
      <c r="F29" s="55"/>
      <c r="G29" s="55"/>
      <c r="H29" s="56"/>
      <c r="I29" s="56"/>
    </row>
    <row r="30" spans="2:9" ht="19.5" customHeight="1" thickBot="1">
      <c r="B30" s="18"/>
      <c r="C30" s="28" t="s">
        <v>17</v>
      </c>
      <c r="D30" s="38">
        <v>0</v>
      </c>
      <c r="E30" s="22"/>
      <c r="F30" s="55"/>
      <c r="G30" s="55"/>
      <c r="H30" s="56"/>
      <c r="I30" s="56"/>
    </row>
    <row r="31" spans="2:9" ht="27" customHeight="1" thickBot="1">
      <c r="B31" s="13"/>
      <c r="C31" s="29" t="s">
        <v>31</v>
      </c>
      <c r="D31" s="35">
        <f>SUM(D26:D30)</f>
        <v>0</v>
      </c>
      <c r="H31" s="15"/>
      <c r="I31" s="15"/>
    </row>
    <row r="32" spans="2:9" ht="19.5" customHeight="1">
      <c r="B32" s="13"/>
      <c r="C32" s="1"/>
      <c r="D32" s="2"/>
      <c r="H32" s="15"/>
      <c r="I32" s="15"/>
    </row>
    <row r="33" spans="2:3" ht="19.5" customHeight="1">
      <c r="B33" s="13">
        <v>3</v>
      </c>
      <c r="C33" s="6" t="s">
        <v>19</v>
      </c>
    </row>
    <row r="34" spans="2:9" ht="9" customHeight="1" thickBot="1">
      <c r="B34" s="13"/>
      <c r="C34" s="23"/>
      <c r="D34" s="7"/>
      <c r="E34" s="7"/>
      <c r="F34" s="7"/>
      <c r="G34" s="7"/>
      <c r="H34" s="7"/>
      <c r="I34" s="7"/>
    </row>
    <row r="35" spans="2:14" ht="19.5" customHeight="1" thickBot="1">
      <c r="B35" s="68" t="s">
        <v>34</v>
      </c>
      <c r="C35" s="69"/>
      <c r="D35" s="30" t="s">
        <v>35</v>
      </c>
      <c r="E35" s="70" t="s">
        <v>36</v>
      </c>
      <c r="F35" s="70"/>
      <c r="G35" s="71"/>
      <c r="H35" s="72" t="s">
        <v>37</v>
      </c>
      <c r="I35" s="73"/>
      <c r="J35" s="41"/>
      <c r="K35" s="43"/>
      <c r="L35" s="43"/>
      <c r="M35" s="43"/>
      <c r="N35" s="43"/>
    </row>
    <row r="36" spans="2:14" ht="27" customHeight="1" thickBot="1" thickTop="1">
      <c r="B36" s="88" t="s">
        <v>23</v>
      </c>
      <c r="C36" s="90" t="s">
        <v>38</v>
      </c>
      <c r="D36" s="39" t="s">
        <v>44</v>
      </c>
      <c r="E36" s="78">
        <f>IF($B$36="■",ROUNDDOWN(D31*3,0),"")</f>
      </c>
      <c r="F36" s="79"/>
      <c r="G36" s="79"/>
      <c r="H36" s="84">
        <f>IF($B$36="■",E36+E37,"")</f>
      </c>
      <c r="I36" s="85"/>
      <c r="K36" s="7"/>
      <c r="L36" s="7"/>
      <c r="M36" s="7"/>
      <c r="N36" s="77"/>
    </row>
    <row r="37" spans="2:14" ht="27" customHeight="1" thickBot="1">
      <c r="B37" s="89"/>
      <c r="C37" s="91"/>
      <c r="D37" s="39" t="s">
        <v>45</v>
      </c>
      <c r="E37" s="80">
        <f>IF($B$36="■",H28*30,"")</f>
      </c>
      <c r="F37" s="81"/>
      <c r="G37" s="82"/>
      <c r="H37" s="86">
        <f>IF($B$36="■",D32*4,"")</f>
      </c>
      <c r="I37" s="87"/>
      <c r="K37" s="7"/>
      <c r="L37" s="7"/>
      <c r="M37" s="7"/>
      <c r="N37" s="77"/>
    </row>
    <row r="38" spans="2:14" ht="18" customHeight="1" thickBot="1">
      <c r="B38" s="40"/>
      <c r="C38" s="43"/>
      <c r="D38" s="44"/>
      <c r="E38" s="45"/>
      <c r="F38" s="45"/>
      <c r="G38" s="45"/>
      <c r="H38" s="42"/>
      <c r="I38" s="42"/>
      <c r="K38" s="7"/>
      <c r="L38" s="7"/>
      <c r="M38" s="7"/>
      <c r="N38" s="46"/>
    </row>
    <row r="39" spans="2:9" ht="19.5" customHeight="1" thickBot="1">
      <c r="B39" s="68" t="s">
        <v>34</v>
      </c>
      <c r="C39" s="69"/>
      <c r="D39" s="30" t="s">
        <v>35</v>
      </c>
      <c r="E39" s="70" t="s">
        <v>36</v>
      </c>
      <c r="F39" s="70"/>
      <c r="G39" s="71"/>
      <c r="H39" s="72" t="s">
        <v>37</v>
      </c>
      <c r="I39" s="73"/>
    </row>
    <row r="40" spans="2:9" ht="26.25" customHeight="1" thickBot="1" thickTop="1">
      <c r="B40" s="88" t="s">
        <v>23</v>
      </c>
      <c r="C40" s="90" t="s">
        <v>39</v>
      </c>
      <c r="D40" s="39" t="s">
        <v>46</v>
      </c>
      <c r="E40" s="78">
        <f>IF($B$40="■",ROUNDDOWN(D31*1,0),"")</f>
      </c>
      <c r="F40" s="79"/>
      <c r="G40" s="79"/>
      <c r="H40" s="84">
        <f>IF($B$40="■",E40+E41,"")</f>
      </c>
      <c r="I40" s="85"/>
    </row>
    <row r="41" spans="2:11" ht="26.25" customHeight="1" thickBot="1">
      <c r="B41" s="89"/>
      <c r="C41" s="91"/>
      <c r="D41" s="39" t="s">
        <v>47</v>
      </c>
      <c r="E41" s="92">
        <f>IF($B$40="■",H28*10,"")</f>
      </c>
      <c r="F41" s="93"/>
      <c r="G41" s="93"/>
      <c r="H41" s="86">
        <f>IF($B$36="■",D36*4,"")</f>
      </c>
      <c r="I41" s="87"/>
      <c r="J41" s="14"/>
      <c r="K41" s="14"/>
    </row>
    <row r="42" spans="2:11" ht="16.5" customHeight="1">
      <c r="B42" s="83" t="s">
        <v>25</v>
      </c>
      <c r="C42" s="83"/>
      <c r="D42" s="83"/>
      <c r="E42" s="83"/>
      <c r="F42" s="83"/>
      <c r="G42" s="83"/>
      <c r="H42" s="83"/>
      <c r="I42" s="83"/>
      <c r="J42" s="14"/>
      <c r="K42" s="14"/>
    </row>
    <row r="43" ht="16.5" customHeight="1"/>
    <row r="44" spans="2:9" ht="16.5" customHeight="1">
      <c r="B44" s="4"/>
      <c r="C44" s="8"/>
      <c r="D44" s="14"/>
      <c r="E44" s="14"/>
      <c r="F44" s="19"/>
      <c r="G44" s="19"/>
      <c r="H44" s="14"/>
      <c r="I44" s="14"/>
    </row>
    <row r="45" spans="2:9" ht="16.5" customHeight="1">
      <c r="B45" s="34"/>
      <c r="C45" s="34"/>
      <c r="D45" s="32"/>
      <c r="E45" s="32"/>
      <c r="F45" s="19"/>
      <c r="G45" s="19"/>
      <c r="H45" s="14"/>
      <c r="I45" s="14"/>
    </row>
    <row r="46" ht="16.5" customHeight="1">
      <c r="B46" s="34"/>
    </row>
    <row r="47" ht="7.5" customHeight="1"/>
    <row r="48" ht="16.5" customHeight="1">
      <c r="B48" s="4"/>
    </row>
    <row r="49" ht="16.5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7.5" customHeight="1"/>
    <row r="57" ht="18" customHeight="1"/>
    <row r="58" ht="18" customHeight="1"/>
    <row r="59" ht="18" customHeight="1"/>
    <row r="60" ht="7.5" customHeight="1"/>
    <row r="61" ht="24" customHeight="1"/>
    <row r="62" ht="24" customHeight="1"/>
    <row r="63" ht="18" customHeight="1"/>
    <row r="64" ht="18" customHeight="1"/>
    <row r="65" ht="18" customHeight="1"/>
    <row r="66" ht="18" customHeight="1"/>
    <row r="67" ht="18" customHeight="1"/>
  </sheetData>
  <sheetProtection/>
  <mergeCells count="43">
    <mergeCell ref="C40:C41"/>
    <mergeCell ref="E40:G40"/>
    <mergeCell ref="H40:I41"/>
    <mergeCell ref="E41:G41"/>
    <mergeCell ref="G13:H13"/>
    <mergeCell ref="H25:I25"/>
    <mergeCell ref="C36:C37"/>
    <mergeCell ref="F25:G25"/>
    <mergeCell ref="F26:G26"/>
    <mergeCell ref="N36:N37"/>
    <mergeCell ref="E35:G35"/>
    <mergeCell ref="E36:G36"/>
    <mergeCell ref="E37:G37"/>
    <mergeCell ref="B35:C35"/>
    <mergeCell ref="B42:I42"/>
    <mergeCell ref="H36:I37"/>
    <mergeCell ref="B36:B37"/>
    <mergeCell ref="H35:I35"/>
    <mergeCell ref="B40:B41"/>
    <mergeCell ref="B39:C39"/>
    <mergeCell ref="E39:G39"/>
    <mergeCell ref="H39:I39"/>
    <mergeCell ref="B4:H4"/>
    <mergeCell ref="G9:I9"/>
    <mergeCell ref="G10:I10"/>
    <mergeCell ref="H28:I28"/>
    <mergeCell ref="H29:I29"/>
    <mergeCell ref="H2:I2"/>
    <mergeCell ref="E9:F9"/>
    <mergeCell ref="E11:F11"/>
    <mergeCell ref="E12:F12"/>
    <mergeCell ref="E13:F13"/>
    <mergeCell ref="F27:G27"/>
    <mergeCell ref="H26:I26"/>
    <mergeCell ref="H27:I27"/>
    <mergeCell ref="F29:G29"/>
    <mergeCell ref="F30:G30"/>
    <mergeCell ref="H30:I30"/>
    <mergeCell ref="G6:I6"/>
    <mergeCell ref="C21:I21"/>
    <mergeCell ref="G11:I11"/>
    <mergeCell ref="G12:H12"/>
    <mergeCell ref="F28:G28"/>
  </mergeCells>
  <dataValidations count="1">
    <dataValidation type="list" allowBlank="1" showInputMessage="1" showErrorMessage="1" sqref="B36 B40">
      <formula1>"■,□"</formula1>
    </dataValidation>
  </dataValidations>
  <printOptions/>
  <pageMargins left="0.7086614173228347" right="0.31496062992125984" top="1.141732283464567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8"/>
  <sheetViews>
    <sheetView zoomScalePageLayoutView="0" workbookViewId="0" topLeftCell="A1">
      <selection activeCell="H40" sqref="H40:I41"/>
    </sheetView>
  </sheetViews>
  <sheetFormatPr defaultColWidth="9.140625" defaultRowHeight="15"/>
  <cols>
    <col min="1" max="1" width="1.8515625" style="6" customWidth="1"/>
    <col min="2" max="2" width="4.00390625" style="6" customWidth="1"/>
    <col min="3" max="3" width="15.00390625" style="6" customWidth="1"/>
    <col min="4" max="4" width="13.28125" style="6" customWidth="1"/>
    <col min="5" max="5" width="9.421875" style="6" customWidth="1"/>
    <col min="6" max="6" width="6.00390625" style="6" customWidth="1"/>
    <col min="7" max="8" width="12.421875" style="6" customWidth="1"/>
    <col min="9" max="9" width="6.421875" style="6" customWidth="1"/>
    <col min="10" max="10" width="8.421875" style="6" customWidth="1"/>
    <col min="11" max="11" width="13.7109375" style="6" customWidth="1"/>
    <col min="12" max="14" width="9.00390625" style="6" customWidth="1"/>
    <col min="15" max="15" width="18.00390625" style="6" customWidth="1"/>
    <col min="16" max="16" width="19.421875" style="6" customWidth="1"/>
    <col min="17" max="17" width="9.00390625" style="6" customWidth="1"/>
    <col min="18" max="18" width="18.140625" style="6" customWidth="1"/>
    <col min="19" max="16384" width="9.00390625" style="6" customWidth="1"/>
  </cols>
  <sheetData>
    <row r="1" ht="21" customHeight="1"/>
    <row r="2" spans="2:9" ht="30" customHeight="1">
      <c r="B2" s="32" t="s">
        <v>10</v>
      </c>
      <c r="G2" s="21" t="s">
        <v>11</v>
      </c>
      <c r="H2" s="60"/>
      <c r="I2" s="61"/>
    </row>
    <row r="3" ht="16.5" customHeight="1"/>
    <row r="4" spans="2:13" ht="18" customHeight="1">
      <c r="B4" s="74" t="s">
        <v>0</v>
      </c>
      <c r="C4" s="74"/>
      <c r="D4" s="74"/>
      <c r="E4" s="74"/>
      <c r="F4" s="74"/>
      <c r="G4" s="74"/>
      <c r="H4" s="74"/>
      <c r="I4" s="24"/>
      <c r="J4" s="33"/>
      <c r="K4" s="33"/>
      <c r="L4" s="32"/>
      <c r="M4" s="32"/>
    </row>
    <row r="5" ht="16.5" customHeight="1"/>
    <row r="6" spans="7:12" ht="16.5" customHeight="1">
      <c r="G6" s="57" t="s">
        <v>48</v>
      </c>
      <c r="H6" s="57"/>
      <c r="I6" s="57"/>
      <c r="J6" s="31"/>
      <c r="L6" s="32"/>
    </row>
    <row r="7" spans="2:3" ht="16.5" customHeight="1">
      <c r="B7" s="32" t="s">
        <v>6</v>
      </c>
      <c r="C7" s="32"/>
    </row>
    <row r="8" ht="16.5" customHeight="1"/>
    <row r="9" spans="4:10" ht="16.5" customHeight="1">
      <c r="D9" s="25" t="s">
        <v>2</v>
      </c>
      <c r="E9" s="62" t="s">
        <v>8</v>
      </c>
      <c r="F9" s="62"/>
      <c r="G9" s="98" t="s">
        <v>40</v>
      </c>
      <c r="H9" s="98"/>
      <c r="I9" s="98"/>
      <c r="J9" s="32"/>
    </row>
    <row r="10" spans="4:10" ht="16.5" customHeight="1">
      <c r="D10" s="32"/>
      <c r="E10" s="34"/>
      <c r="F10" s="34"/>
      <c r="G10" s="59"/>
      <c r="H10" s="59"/>
      <c r="I10" s="59"/>
      <c r="J10" s="32"/>
    </row>
    <row r="11" spans="5:9" ht="21" customHeight="1">
      <c r="E11" s="62" t="s">
        <v>4</v>
      </c>
      <c r="F11" s="62"/>
      <c r="G11" s="98" t="s">
        <v>41</v>
      </c>
      <c r="H11" s="98"/>
      <c r="I11" s="98"/>
    </row>
    <row r="12" spans="4:9" ht="21" customHeight="1">
      <c r="D12" s="6" t="s">
        <v>3</v>
      </c>
      <c r="E12" s="62" t="s">
        <v>5</v>
      </c>
      <c r="F12" s="62"/>
      <c r="G12" s="98" t="s">
        <v>42</v>
      </c>
      <c r="H12" s="98"/>
      <c r="I12" s="34" t="s">
        <v>27</v>
      </c>
    </row>
    <row r="13" spans="5:8" ht="21" customHeight="1">
      <c r="E13" s="63" t="s">
        <v>30</v>
      </c>
      <c r="F13" s="63"/>
      <c r="G13" s="98" t="s">
        <v>43</v>
      </c>
      <c r="H13" s="98"/>
    </row>
    <row r="14" ht="16.5" customHeight="1"/>
    <row r="15" spans="2:11" ht="16.5" customHeight="1">
      <c r="B15" s="32" t="s">
        <v>21</v>
      </c>
      <c r="C15" s="32"/>
      <c r="E15" s="32"/>
      <c r="F15" s="32"/>
      <c r="G15" s="32"/>
      <c r="H15" s="32"/>
      <c r="I15" s="32"/>
      <c r="J15" s="32"/>
      <c r="K15" s="32"/>
    </row>
    <row r="16" spans="2:11" ht="16.5" customHeight="1">
      <c r="B16" s="6" t="s">
        <v>22</v>
      </c>
      <c r="D16" s="32"/>
      <c r="E16" s="32"/>
      <c r="F16" s="32"/>
      <c r="G16" s="32"/>
      <c r="H16" s="32"/>
      <c r="I16" s="32"/>
      <c r="J16" s="32"/>
      <c r="K16" s="32"/>
    </row>
    <row r="17" spans="3:12" ht="16.5" customHeight="1">
      <c r="C17" s="34"/>
      <c r="D17" s="34"/>
      <c r="E17" s="34" t="s">
        <v>1</v>
      </c>
      <c r="F17" s="34"/>
      <c r="G17" s="34"/>
      <c r="H17" s="34"/>
      <c r="I17" s="34"/>
      <c r="J17" s="34"/>
      <c r="K17" s="34"/>
      <c r="L17" s="34"/>
    </row>
    <row r="18" spans="2:12" ht="16.5" customHeight="1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2:16" ht="16.5" customHeight="1">
      <c r="B19" s="34">
        <v>1</v>
      </c>
      <c r="C19" s="32" t="s">
        <v>7</v>
      </c>
      <c r="E19" s="32"/>
      <c r="F19" s="32"/>
      <c r="G19" s="32"/>
      <c r="O19" s="7"/>
      <c r="P19" s="7"/>
    </row>
    <row r="20" spans="2:16" ht="7.5" customHeight="1">
      <c r="B20" s="34"/>
      <c r="C20" s="32"/>
      <c r="E20" s="32"/>
      <c r="F20" s="32"/>
      <c r="G20" s="32"/>
      <c r="O20" s="7"/>
      <c r="P20" s="7"/>
    </row>
    <row r="21" spans="2:11" ht="16.5" customHeight="1">
      <c r="B21" s="34"/>
      <c r="C21" s="58" t="s">
        <v>49</v>
      </c>
      <c r="D21" s="58"/>
      <c r="E21" s="58"/>
      <c r="F21" s="58"/>
      <c r="G21" s="58"/>
      <c r="H21" s="58"/>
      <c r="I21" s="58"/>
      <c r="J21" s="32"/>
      <c r="K21" s="32"/>
    </row>
    <row r="22" spans="2:13" ht="16.5" customHeight="1">
      <c r="B22" s="34"/>
      <c r="L22" s="32"/>
      <c r="M22" s="32"/>
    </row>
    <row r="23" spans="2:3" ht="16.5" customHeight="1">
      <c r="B23" s="34">
        <v>2</v>
      </c>
      <c r="C23" s="32" t="s">
        <v>12</v>
      </c>
    </row>
    <row r="24" spans="2:9" ht="9" customHeight="1" thickBot="1">
      <c r="B24" s="34"/>
      <c r="C24" s="32"/>
      <c r="H24" s="7"/>
      <c r="I24" s="7"/>
    </row>
    <row r="25" spans="2:9" ht="19.5" customHeight="1" thickBot="1">
      <c r="B25" s="18"/>
      <c r="C25" s="16" t="s">
        <v>13</v>
      </c>
      <c r="D25" s="17" t="s">
        <v>20</v>
      </c>
      <c r="E25" s="22"/>
      <c r="F25" s="68" t="s">
        <v>14</v>
      </c>
      <c r="G25" s="71"/>
      <c r="H25" s="95" t="s">
        <v>20</v>
      </c>
      <c r="I25" s="69"/>
    </row>
    <row r="26" spans="2:9" ht="19.5" customHeight="1">
      <c r="B26" s="18"/>
      <c r="C26" s="26" t="s">
        <v>15</v>
      </c>
      <c r="D26" s="47">
        <v>200</v>
      </c>
      <c r="E26" s="22"/>
      <c r="F26" s="96" t="s">
        <v>28</v>
      </c>
      <c r="G26" s="97"/>
      <c r="H26" s="99">
        <v>30</v>
      </c>
      <c r="I26" s="100"/>
    </row>
    <row r="27" spans="2:15" ht="19.5" customHeight="1" thickBot="1">
      <c r="B27" s="18"/>
      <c r="C27" s="27" t="s">
        <v>18</v>
      </c>
      <c r="D27" s="48">
        <v>150</v>
      </c>
      <c r="E27" s="22"/>
      <c r="F27" s="101" t="s">
        <v>32</v>
      </c>
      <c r="G27" s="102"/>
      <c r="H27" s="103">
        <v>20</v>
      </c>
      <c r="I27" s="104"/>
      <c r="L27" s="5"/>
      <c r="M27"/>
      <c r="N27"/>
      <c r="O27"/>
    </row>
    <row r="28" spans="2:9" ht="19.5" customHeight="1" thickBot="1">
      <c r="B28" s="18"/>
      <c r="C28" s="27" t="s">
        <v>16</v>
      </c>
      <c r="D28" s="48">
        <v>50</v>
      </c>
      <c r="E28" s="22" t="s">
        <v>3</v>
      </c>
      <c r="F28" s="105" t="s">
        <v>33</v>
      </c>
      <c r="G28" s="106"/>
      <c r="H28" s="107">
        <f>SUM(H26:I27)</f>
        <v>50</v>
      </c>
      <c r="I28" s="108"/>
    </row>
    <row r="29" spans="2:9" ht="19.5" customHeight="1">
      <c r="B29" s="18"/>
      <c r="C29" s="27" t="s">
        <v>29</v>
      </c>
      <c r="D29" s="48">
        <v>30</v>
      </c>
      <c r="E29" s="22"/>
      <c r="F29" s="55"/>
      <c r="G29" s="55"/>
      <c r="H29" s="56"/>
      <c r="I29" s="56"/>
    </row>
    <row r="30" spans="2:9" ht="19.5" customHeight="1" thickBot="1">
      <c r="B30" s="18"/>
      <c r="C30" s="28" t="s">
        <v>17</v>
      </c>
      <c r="D30" s="49">
        <v>20</v>
      </c>
      <c r="E30" s="22"/>
      <c r="F30" s="55"/>
      <c r="G30" s="55"/>
      <c r="H30" s="56"/>
      <c r="I30" s="56"/>
    </row>
    <row r="31" spans="2:9" ht="27" customHeight="1" thickBot="1">
      <c r="B31" s="34"/>
      <c r="C31" s="29" t="s">
        <v>31</v>
      </c>
      <c r="D31" s="50">
        <f>SUM(D26:D30)</f>
        <v>450</v>
      </c>
      <c r="H31" s="15"/>
      <c r="I31" s="15"/>
    </row>
    <row r="32" spans="2:9" ht="19.5" customHeight="1">
      <c r="B32" s="34"/>
      <c r="C32" s="1"/>
      <c r="D32" s="2"/>
      <c r="H32" s="15"/>
      <c r="I32" s="15"/>
    </row>
    <row r="33" spans="2:3" ht="19.5" customHeight="1">
      <c r="B33" s="34">
        <v>3</v>
      </c>
      <c r="C33" s="6" t="s">
        <v>19</v>
      </c>
    </row>
    <row r="34" spans="2:9" ht="9" customHeight="1" thickBot="1">
      <c r="B34" s="34"/>
      <c r="C34" s="23"/>
      <c r="D34" s="7"/>
      <c r="E34" s="7"/>
      <c r="F34" s="7"/>
      <c r="G34" s="7"/>
      <c r="H34" s="7"/>
      <c r="I34" s="7"/>
    </row>
    <row r="35" spans="2:14" ht="19.5" customHeight="1" thickBot="1">
      <c r="B35" s="68" t="s">
        <v>34</v>
      </c>
      <c r="C35" s="69"/>
      <c r="D35" s="30" t="s">
        <v>35</v>
      </c>
      <c r="E35" s="70" t="s">
        <v>36</v>
      </c>
      <c r="F35" s="70"/>
      <c r="G35" s="71"/>
      <c r="H35" s="72" t="s">
        <v>37</v>
      </c>
      <c r="I35" s="73"/>
      <c r="J35" s="41"/>
      <c r="K35" s="43"/>
      <c r="L35" s="43"/>
      <c r="M35" s="43"/>
      <c r="N35" s="43"/>
    </row>
    <row r="36" spans="2:14" ht="27" customHeight="1" thickBot="1" thickTop="1">
      <c r="B36" s="109" t="s">
        <v>24</v>
      </c>
      <c r="C36" s="90" t="s">
        <v>38</v>
      </c>
      <c r="D36" s="39" t="s">
        <v>50</v>
      </c>
      <c r="E36" s="111">
        <f>IF($B$36="■",ROUNDDOWN(D31*3,0),"")</f>
        <v>1350</v>
      </c>
      <c r="F36" s="112"/>
      <c r="G36" s="112"/>
      <c r="H36" s="84">
        <f>IF($B$36="■",E36+E37,"")</f>
        <v>2850</v>
      </c>
      <c r="I36" s="85"/>
      <c r="K36" s="7"/>
      <c r="L36" s="7"/>
      <c r="M36" s="7"/>
      <c r="N36" s="77"/>
    </row>
    <row r="37" spans="2:14" ht="27" customHeight="1" thickBot="1">
      <c r="B37" s="110"/>
      <c r="C37" s="91"/>
      <c r="D37" s="39" t="s">
        <v>51</v>
      </c>
      <c r="E37" s="113">
        <f>IF($B$36="■",H28*30,"")</f>
        <v>1500</v>
      </c>
      <c r="F37" s="114"/>
      <c r="G37" s="115"/>
      <c r="H37" s="86">
        <f>IF($B$36="■",D32*4,"")</f>
        <v>0</v>
      </c>
      <c r="I37" s="87"/>
      <c r="K37" s="7"/>
      <c r="L37" s="7"/>
      <c r="M37" s="7"/>
      <c r="N37" s="77"/>
    </row>
    <row r="38" spans="2:14" ht="18" customHeight="1" thickBot="1">
      <c r="B38" s="40"/>
      <c r="C38" s="43"/>
      <c r="D38" s="44"/>
      <c r="E38" s="45"/>
      <c r="F38" s="45"/>
      <c r="G38" s="45"/>
      <c r="H38" s="42"/>
      <c r="I38" s="42"/>
      <c r="K38" s="7"/>
      <c r="L38" s="7"/>
      <c r="M38" s="7"/>
      <c r="N38" s="46"/>
    </row>
    <row r="39" spans="2:9" ht="19.5" customHeight="1" thickBot="1">
      <c r="B39" s="68" t="s">
        <v>34</v>
      </c>
      <c r="C39" s="69"/>
      <c r="D39" s="30" t="s">
        <v>35</v>
      </c>
      <c r="E39" s="70" t="s">
        <v>36</v>
      </c>
      <c r="F39" s="70"/>
      <c r="G39" s="71"/>
      <c r="H39" s="72" t="s">
        <v>37</v>
      </c>
      <c r="I39" s="73"/>
    </row>
    <row r="40" spans="2:9" ht="26.25" customHeight="1" thickBot="1" thickTop="1">
      <c r="B40" s="88" t="s">
        <v>23</v>
      </c>
      <c r="C40" s="90" t="s">
        <v>39</v>
      </c>
      <c r="D40" s="39" t="s">
        <v>46</v>
      </c>
      <c r="E40" s="78">
        <f>IF($B$40="■",ROUNDDOWN(D31*1,0),"")</f>
      </c>
      <c r="F40" s="79"/>
      <c r="G40" s="79"/>
      <c r="H40" s="84">
        <f>IF($B$40="■",E40+E41,"")</f>
      </c>
      <c r="I40" s="85"/>
    </row>
    <row r="41" spans="2:11" ht="26.25" customHeight="1" thickBot="1">
      <c r="B41" s="89"/>
      <c r="C41" s="91"/>
      <c r="D41" s="39" t="s">
        <v>47</v>
      </c>
      <c r="E41" s="92">
        <f>IF($B$40="■",H28*10,"")</f>
      </c>
      <c r="F41" s="93"/>
      <c r="G41" s="93"/>
      <c r="H41" s="86" t="e">
        <f>IF($B$36="■",D36*4,"")</f>
        <v>#VALUE!</v>
      </c>
      <c r="I41" s="87"/>
      <c r="J41" s="32"/>
      <c r="K41" s="32"/>
    </row>
    <row r="42" spans="2:11" ht="16.5" customHeight="1">
      <c r="B42" s="83" t="s">
        <v>25</v>
      </c>
      <c r="C42" s="83"/>
      <c r="D42" s="83"/>
      <c r="E42" s="83"/>
      <c r="F42" s="83"/>
      <c r="G42" s="83"/>
      <c r="H42" s="83"/>
      <c r="I42" s="83"/>
      <c r="J42" s="32"/>
      <c r="K42" s="32"/>
    </row>
    <row r="43" ht="16.5" customHeight="1"/>
    <row r="44" spans="2:9" ht="16.5" customHeight="1">
      <c r="B44" s="34"/>
      <c r="C44" s="34"/>
      <c r="D44" s="32"/>
      <c r="E44" s="32"/>
      <c r="F44" s="32"/>
      <c r="G44" s="32"/>
      <c r="H44" s="32"/>
      <c r="I44" s="32"/>
    </row>
    <row r="45" spans="2:9" ht="16.5" customHeight="1">
      <c r="B45" s="34"/>
      <c r="C45" s="34"/>
      <c r="D45" s="32"/>
      <c r="E45" s="32"/>
      <c r="F45" s="32"/>
      <c r="G45" s="32"/>
      <c r="H45" s="32"/>
      <c r="I45" s="32"/>
    </row>
    <row r="46" ht="16.5" customHeight="1">
      <c r="B46" s="34"/>
    </row>
    <row r="47" ht="7.5" customHeight="1"/>
    <row r="48" ht="16.5" customHeight="1">
      <c r="B48" s="34"/>
    </row>
    <row r="49" ht="16.5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7.5" customHeight="1"/>
    <row r="57" ht="18" customHeight="1"/>
    <row r="58" ht="18" customHeight="1"/>
    <row r="59" ht="18" customHeight="1"/>
    <row r="60" ht="7.5" customHeight="1"/>
    <row r="61" ht="24" customHeight="1"/>
    <row r="62" ht="24" customHeight="1"/>
    <row r="63" ht="18" customHeight="1"/>
    <row r="64" ht="18" customHeight="1"/>
    <row r="65" ht="18" customHeight="1"/>
    <row r="66" ht="18" customHeight="1"/>
    <row r="67" ht="18" customHeight="1"/>
  </sheetData>
  <sheetProtection/>
  <mergeCells count="43">
    <mergeCell ref="B42:I42"/>
    <mergeCell ref="N36:N37"/>
    <mergeCell ref="E37:G37"/>
    <mergeCell ref="B39:C39"/>
    <mergeCell ref="E39:G39"/>
    <mergeCell ref="H39:I39"/>
    <mergeCell ref="B40:B41"/>
    <mergeCell ref="C40:C41"/>
    <mergeCell ref="E40:G40"/>
    <mergeCell ref="H40:I41"/>
    <mergeCell ref="E41:G41"/>
    <mergeCell ref="B35:C35"/>
    <mergeCell ref="E35:G35"/>
    <mergeCell ref="H35:I35"/>
    <mergeCell ref="B36:B37"/>
    <mergeCell ref="C36:C37"/>
    <mergeCell ref="E36:G36"/>
    <mergeCell ref="H36:I37"/>
    <mergeCell ref="F28:G28"/>
    <mergeCell ref="H28:I28"/>
    <mergeCell ref="F29:G29"/>
    <mergeCell ref="H29:I29"/>
    <mergeCell ref="F30:G30"/>
    <mergeCell ref="H30:I30"/>
    <mergeCell ref="C21:I21"/>
    <mergeCell ref="F25:G25"/>
    <mergeCell ref="H25:I25"/>
    <mergeCell ref="F26:G26"/>
    <mergeCell ref="H26:I26"/>
    <mergeCell ref="F27:G27"/>
    <mergeCell ref="H27:I27"/>
    <mergeCell ref="E11:F11"/>
    <mergeCell ref="G11:I11"/>
    <mergeCell ref="E12:F12"/>
    <mergeCell ref="G12:H12"/>
    <mergeCell ref="E13:F13"/>
    <mergeCell ref="G13:H13"/>
    <mergeCell ref="H2:I2"/>
    <mergeCell ref="B4:H4"/>
    <mergeCell ref="G6:I6"/>
    <mergeCell ref="E9:F9"/>
    <mergeCell ref="G9:I9"/>
    <mergeCell ref="G10:I10"/>
  </mergeCells>
  <dataValidations count="1">
    <dataValidation type="list" allowBlank="1" showInputMessage="1" showErrorMessage="1" sqref="B36 B40">
      <formula1>"■,□"</formula1>
    </dataValidation>
  </dataValidations>
  <printOptions/>
  <pageMargins left="0.7086614173228347" right="0.31496062992125984" top="1.141732283464567" bottom="0.5511811023622047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2017-01-31T02:50:00Z</dcterms:modified>
  <cp:category/>
  <cp:version/>
  <cp:contentType/>
  <cp:contentStatus/>
</cp:coreProperties>
</file>