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fsv.inet.local\UserData\t0684\Desktop\令和元年分公開\全体\"/>
    </mc:Choice>
  </mc:AlternateContent>
  <bookViews>
    <workbookView xWindow="0" yWindow="0" windowWidth="19200" windowHeight="11505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22" r:id="rId3"/>
    <sheet name="1.(1)④基金の明細" sheetId="2" r:id="rId4"/>
    <sheet name="1.(1)⑤貸付金の明細" sheetId="3" r:id="rId5"/>
    <sheet name="1.(1)⑥長期延滞債権の明細⑦未収金の明細" sheetId="5" r:id="rId6"/>
    <sheet name="1.(2)①地方債等（借入先別）の明細" sheetId="6" r:id="rId7"/>
    <sheet name="1.(2)②③④地方債等（利率別・返済期間別・契約条項）" sheetId="7" r:id="rId8"/>
    <sheet name="1.(2)⑤引当金の明細" sheetId="10" r:id="rId9"/>
    <sheet name="2.(1)補助金等の明細" sheetId="11" r:id="rId10"/>
    <sheet name="3.(1)財源の明細" sheetId="13" r:id="rId11"/>
    <sheet name="3.(2)財源情報の明細" sheetId="21" r:id="rId12"/>
    <sheet name="4.(1)資金の明細" sheetId="12" r:id="rId13"/>
  </sheets>
  <definedNames>
    <definedName name="_xlnm.Print_Area" localSheetId="6">'1.(2)①地方債等（借入先別）の明細'!$A$1:$K$17</definedName>
    <definedName name="_xlnm.Print_Area" localSheetId="10">'3.(1)財源の明細'!$A$1:$K$59</definedName>
    <definedName name="_xlnm.Print_Area" localSheetId="11">'3.(2)財源情報の明細'!$A$1:$H$9</definedName>
    <definedName name="_xlnm.Print_Titles" localSheetId="0">'1.(1)①有形固定資産の明細'!$5:$6</definedName>
    <definedName name="_xlnm.Print_Titles" localSheetId="1">'1.(1)②有形固定資産に係る行政目的別の明細'!$2:$3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2" l="1"/>
  <c r="G18" i="22"/>
  <c r="H18" i="22" s="1"/>
  <c r="H23" i="22" s="1"/>
  <c r="G19" i="22"/>
  <c r="G20" i="22"/>
  <c r="G21" i="22"/>
  <c r="H21" i="22" s="1"/>
  <c r="G22" i="22"/>
  <c r="H20" i="22"/>
  <c r="G16" i="22"/>
  <c r="H22" i="22"/>
  <c r="H19" i="22"/>
  <c r="H17" i="22"/>
  <c r="H16" i="22"/>
  <c r="B5" i="12" l="1"/>
  <c r="F6" i="3" l="1"/>
  <c r="F7" i="3"/>
  <c r="F5" i="3"/>
  <c r="E8" i="3" l="1"/>
  <c r="D8" i="3"/>
  <c r="C8" i="3"/>
  <c r="B8" i="3"/>
  <c r="F4" i="3"/>
  <c r="F8" i="3" l="1"/>
</calcChain>
</file>

<file path=xl/sharedStrings.xml><?xml version="1.0" encoding="utf-8"?>
<sst xmlns="http://schemas.openxmlformats.org/spreadsheetml/2006/main" count="512" uniqueCount="270">
  <si>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</si>
  <si>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</si>
  <si>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</si>
  <si>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</si>
  <si>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</si>
  <si>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</si>
  <si>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</si>
  <si>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</si>
  <si>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</si>
  <si>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</si>
  <si>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</si>
  <si>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</si>
  <si>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</si>
  <si>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</si>
  <si>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</si>
  <si>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</si>
  <si>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</si>
  <si>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</si>
  <si>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</si>
  <si>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</si>
  <si>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</si>
  <si>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</si>
  <si>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</si>
  <si>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</si>
  <si>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(単位：円)</t>
    <rPh sb="4" eb="5">
      <t>エン</t>
    </rPh>
    <phoneticPr fontId="1"/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</si>
  <si>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</si>
  <si>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</si>
  <si>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</si>
  <si>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</si>
  <si>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</si>
  <si>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</si>
  <si>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</si>
  <si>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</si>
  <si>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</si>
  <si>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</si>
  <si>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</si>
  <si>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</si>
  <si>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</si>
  <si>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小計</t>
  </si>
  <si>
    <t>固定資産税</t>
  </si>
  <si>
    <t>軽自動車税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</si>
  <si>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</si>
  <si>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</si>
  <si>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</si>
  <si>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</si>
  <si>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</si>
  <si>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</si>
  <si>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</si>
  <si>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</si>
  <si>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</si>
  <si>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</si>
  <si>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</si>
  <si>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</si>
  <si>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</si>
  <si>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</si>
  <si>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</si>
  <si>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</si>
  <si>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</si>
  <si>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</si>
  <si>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</si>
  <si>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</si>
  <si>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</si>
  <si>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</si>
  <si>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</si>
  <si>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</si>
  <si>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</si>
  <si>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</si>
  <si>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</si>
  <si>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</si>
  <si>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</si>
  <si>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</si>
  <si>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</si>
  <si>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</si>
  <si>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</si>
  <si>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</si>
  <si>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</si>
  <si>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</si>
  <si>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</si>
  <si>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</si>
  <si>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</si>
  <si>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</si>
  <si>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</si>
  <si>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</si>
  <si>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</si>
  <si>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</si>
  <si>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</si>
  <si>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</si>
  <si>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</si>
  <si>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</si>
  <si>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</si>
  <si>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</si>
  <si>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</si>
  <si>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</si>
  <si>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</si>
  <si>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</si>
  <si>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</si>
  <si>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</si>
  <si>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</si>
  <si>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</si>
  <si>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（単位：円）</t>
  </si>
  <si>
    <t>純行政コスト</t>
  </si>
  <si>
    <t>国庫支出金</t>
    <rPh sb="0" eb="5">
      <t>コッコシシュツキン</t>
    </rPh>
    <phoneticPr fontId="1"/>
  </si>
  <si>
    <t>県支出金</t>
    <rPh sb="0" eb="4">
      <t>ケンシシュツキン</t>
    </rPh>
    <phoneticPr fontId="1"/>
  </si>
  <si>
    <t>(単位：円)</t>
    <rPh sb="4" eb="5">
      <t>エン</t>
    </rPh>
    <phoneticPr fontId="1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</si>
  <si>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</si>
  <si>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</si>
  <si>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</si>
  <si>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</si>
  <si>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</si>
  <si>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</si>
  <si>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</si>
  <si>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</si>
  <si>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</si>
  <si>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</si>
  <si>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</si>
  <si>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</si>
  <si>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</si>
  <si>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</si>
  <si>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</si>
  <si>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</si>
  <si>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</si>
  <si>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</si>
  <si>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</si>
  <si>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</si>
  <si>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</si>
  <si>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</si>
  <si>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</si>
  <si>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</si>
  <si>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</si>
  <si>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</si>
  <si>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</si>
  <si>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</si>
  <si>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</si>
  <si>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都市計画税</t>
  </si>
  <si>
    <t>分担金及び負担金</t>
    <rPh sb="0" eb="3">
      <t>ブンタンキン</t>
    </rPh>
    <rPh sb="3" eb="4">
      <t>オヨ</t>
    </rPh>
    <rPh sb="5" eb="8">
      <t>フタンキン</t>
    </rPh>
    <phoneticPr fontId="9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</si>
  <si>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9"/>
  </si>
  <si>
    <t>財産運用収入</t>
    <rPh sb="0" eb="2">
      <t>ザイサン</t>
    </rPh>
    <rPh sb="2" eb="4">
      <t>ウンヨウ</t>
    </rPh>
    <rPh sb="4" eb="6">
      <t>シュウニュウ</t>
    </rPh>
    <phoneticPr fontId="10"/>
  </si>
  <si>
    <t>諸収入（雑入）</t>
    <rPh sb="0" eb="3">
      <t>ショシュウニュウ</t>
    </rPh>
    <rPh sb="4" eb="6">
      <t>ザツニュウ</t>
    </rPh>
    <phoneticPr fontId="11"/>
  </si>
  <si>
    <t>　その他</t>
    <phoneticPr fontId="1"/>
  </si>
  <si>
    <t>　その他</t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</si>
  <si>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</si>
  <si>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(単位：千円)</t>
    <rPh sb="4" eb="5">
      <t>セン</t>
    </rPh>
    <rPh sb="5" eb="6">
      <t>エン</t>
    </rPh>
    <phoneticPr fontId="1"/>
  </si>
  <si>
    <t>－</t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</si>
  <si>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</si>
  <si>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</si>
  <si>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"/>
  </si>
  <si>
    <t>地域福祉基金</t>
    <rPh sb="0" eb="2">
      <t>チイキ</t>
    </rPh>
    <rPh sb="2" eb="4">
      <t>フクシ</t>
    </rPh>
    <rPh sb="4" eb="6">
      <t>キキン</t>
    </rPh>
    <phoneticPr fontId="1"/>
  </si>
  <si>
    <t>図書館整備基金</t>
    <rPh sb="0" eb="3">
      <t>トショカン</t>
    </rPh>
    <rPh sb="3" eb="5">
      <t>セイビ</t>
    </rPh>
    <rPh sb="5" eb="7">
      <t>キキン</t>
    </rPh>
    <phoneticPr fontId="1"/>
  </si>
  <si>
    <t>土地開発基金</t>
    <rPh sb="0" eb="2">
      <t>トチ</t>
    </rPh>
    <rPh sb="2" eb="4">
      <t>カイハツ</t>
    </rPh>
    <rPh sb="4" eb="6">
      <t>キキン</t>
    </rPh>
    <phoneticPr fontId="1"/>
  </si>
  <si>
    <t>※土地開発基金のうち、土地について、財産に関する調書では面積（2,783.89㎡）で記載している。</t>
    <rPh sb="1" eb="3">
      <t>トチ</t>
    </rPh>
    <rPh sb="3" eb="5">
      <t>カイハツ</t>
    </rPh>
    <rPh sb="5" eb="7">
      <t>キキン</t>
    </rPh>
    <rPh sb="11" eb="13">
      <t>トチ</t>
    </rPh>
    <rPh sb="18" eb="20">
      <t>ザイサン</t>
    </rPh>
    <rPh sb="21" eb="22">
      <t>カン</t>
    </rPh>
    <rPh sb="24" eb="26">
      <t>チョウショ</t>
    </rPh>
    <rPh sb="28" eb="30">
      <t>メンセキ</t>
    </rPh>
    <rPh sb="42" eb="44">
      <t>キサイ</t>
    </rPh>
    <phoneticPr fontId="1"/>
  </si>
  <si>
    <t>町民税（個人）</t>
    <rPh sb="0" eb="1">
      <t>マチ</t>
    </rPh>
    <phoneticPr fontId="8"/>
  </si>
  <si>
    <t>町民税（法人）</t>
    <rPh sb="0" eb="1">
      <t>マチ</t>
    </rPh>
    <phoneticPr fontId="8"/>
  </si>
  <si>
    <t>税等未収金</t>
    <rPh sb="0" eb="1">
      <t>ゼイ</t>
    </rPh>
    <rPh sb="1" eb="2">
      <t>トウ</t>
    </rPh>
    <rPh sb="2" eb="5">
      <t>ミシュウキン</t>
    </rPh>
    <phoneticPr fontId="1"/>
  </si>
  <si>
    <t>その他の未収金</t>
    <rPh sb="2" eb="3">
      <t>タ</t>
    </rPh>
    <rPh sb="4" eb="7">
      <t>ミシュウキン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</si>
  <si>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</si>
  <si>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</si>
  <si>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徴収不能引当金</t>
    <rPh sb="0" eb="2">
      <t>チョウシュウ</t>
    </rPh>
    <rPh sb="2" eb="4">
      <t>フノウ</t>
    </rPh>
    <rPh sb="4" eb="7">
      <t>ヒキアテキン</t>
    </rPh>
    <phoneticPr fontId="1"/>
  </si>
  <si>
    <t>－</t>
    <phoneticPr fontId="1"/>
  </si>
  <si>
    <t>尾三消防組合</t>
    <rPh sb="0" eb="2">
      <t>ビサン</t>
    </rPh>
    <rPh sb="2" eb="4">
      <t>ショウボウ</t>
    </rPh>
    <rPh sb="4" eb="6">
      <t>クミアイ</t>
    </rPh>
    <phoneticPr fontId="1"/>
  </si>
  <si>
    <t>尾三消防組合負担金</t>
    <rPh sb="0" eb="2">
      <t>ビサン</t>
    </rPh>
    <rPh sb="2" eb="4">
      <t>ショウボウ</t>
    </rPh>
    <rPh sb="4" eb="6">
      <t>クミアイ</t>
    </rPh>
    <rPh sb="6" eb="9">
      <t>フタンキン</t>
    </rPh>
    <phoneticPr fontId="1"/>
  </si>
  <si>
    <t>尾三衛生組合負担金</t>
    <rPh sb="0" eb="2">
      <t>ビサン</t>
    </rPh>
    <rPh sb="2" eb="4">
      <t>エイセイ</t>
    </rPh>
    <rPh sb="4" eb="6">
      <t>クミアイ</t>
    </rPh>
    <rPh sb="6" eb="9">
      <t>フタンキン</t>
    </rPh>
    <phoneticPr fontId="1"/>
  </si>
  <si>
    <t>私立幼稚園就園奨励費補助金</t>
    <rPh sb="0" eb="2">
      <t>シリツ</t>
    </rPh>
    <rPh sb="2" eb="5">
      <t>ヨウチエン</t>
    </rPh>
    <rPh sb="5" eb="7">
      <t>シュウエン</t>
    </rPh>
    <rPh sb="7" eb="9">
      <t>ショウレイ</t>
    </rPh>
    <rPh sb="9" eb="10">
      <t>ヒ</t>
    </rPh>
    <rPh sb="10" eb="13">
      <t>ホジョキン</t>
    </rPh>
    <phoneticPr fontId="1"/>
  </si>
  <si>
    <t>学校法人等</t>
    <rPh sb="0" eb="2">
      <t>ガッコウ</t>
    </rPh>
    <rPh sb="2" eb="4">
      <t>ホウジン</t>
    </rPh>
    <rPh sb="4" eb="5">
      <t>トウ</t>
    </rPh>
    <phoneticPr fontId="1"/>
  </si>
  <si>
    <t>その他</t>
    <rPh sb="2" eb="3">
      <t>タ</t>
    </rPh>
    <phoneticPr fontId="1"/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</si>
  <si>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1"/>
  </si>
  <si>
    <t>一部事務組合に対する負担</t>
    <rPh sb="0" eb="2">
      <t>イチブ</t>
    </rPh>
    <rPh sb="2" eb="4">
      <t>ジム</t>
    </rPh>
    <rPh sb="4" eb="6">
      <t>クミアイ</t>
    </rPh>
    <rPh sb="7" eb="8">
      <t>タイ</t>
    </rPh>
    <rPh sb="10" eb="12">
      <t>フタン</t>
    </rPh>
    <phoneticPr fontId="1"/>
  </si>
  <si>
    <t>広域連合に対する負担</t>
    <rPh sb="0" eb="2">
      <t>コウイキ</t>
    </rPh>
    <rPh sb="2" eb="4">
      <t>レンゴウ</t>
    </rPh>
    <phoneticPr fontId="1"/>
  </si>
  <si>
    <t>民間保育所運営給付費</t>
    <rPh sb="0" eb="2">
      <t>ミンカン</t>
    </rPh>
    <rPh sb="4" eb="5">
      <t>ショ</t>
    </rPh>
    <rPh sb="7" eb="9">
      <t>キュウフ</t>
    </rPh>
    <rPh sb="9" eb="10">
      <t>ヒ</t>
    </rPh>
    <phoneticPr fontId="1"/>
  </si>
  <si>
    <t>民間保育所運営に対する給付</t>
    <rPh sb="8" eb="9">
      <t>タイ</t>
    </rPh>
    <rPh sb="11" eb="13">
      <t>キュウフ</t>
    </rPh>
    <phoneticPr fontId="1"/>
  </si>
  <si>
    <t>私立幼稚園利用者の授業料に対する補助</t>
    <rPh sb="0" eb="2">
      <t>シリツ</t>
    </rPh>
    <rPh sb="2" eb="5">
      <t>ヨウチエン</t>
    </rPh>
    <rPh sb="5" eb="8">
      <t>リヨウシャ</t>
    </rPh>
    <rPh sb="9" eb="12">
      <t>ジュギョウリョウ</t>
    </rPh>
    <rPh sb="13" eb="14">
      <t>タイ</t>
    </rPh>
    <rPh sb="16" eb="18">
      <t>ホジョ</t>
    </rPh>
    <phoneticPr fontId="1"/>
  </si>
  <si>
    <t>一般会計</t>
    <rPh sb="0" eb="2">
      <t>イッパン</t>
    </rPh>
    <rPh sb="2" eb="4">
      <t>カイケイ</t>
    </rPh>
    <phoneticPr fontId="1"/>
  </si>
  <si>
    <t>地方税</t>
    <rPh sb="0" eb="3">
      <t>チホウゼイ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</si>
  <si>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</si>
  <si>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</si>
  <si>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</si>
  <si>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国民健康保険財政調整基金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チョウセイ</t>
    </rPh>
    <rPh sb="10" eb="12">
      <t>キキン</t>
    </rPh>
    <phoneticPr fontId="1"/>
  </si>
  <si>
    <t>国民健康保険東郷診療所財政調整基金</t>
    <rPh sb="0" eb="2">
      <t>コクミン</t>
    </rPh>
    <rPh sb="2" eb="4">
      <t>ケンコウ</t>
    </rPh>
    <rPh sb="4" eb="6">
      <t>ホケン</t>
    </rPh>
    <rPh sb="6" eb="8">
      <t>トウゴウ</t>
    </rPh>
    <rPh sb="8" eb="11">
      <t>シンリョウジョ</t>
    </rPh>
    <rPh sb="11" eb="13">
      <t>ザイセイ</t>
    </rPh>
    <rPh sb="13" eb="15">
      <t>チョウセイ</t>
    </rPh>
    <rPh sb="15" eb="17">
      <t>キキン</t>
    </rPh>
    <phoneticPr fontId="1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</si>
  <si>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"/>
  </si>
  <si>
    <t>－</t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</si>
  <si>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</si>
  <si>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後期高齢者医療保険料</t>
    <phoneticPr fontId="1"/>
  </si>
  <si>
    <t>介護保険料</t>
    <rPh sb="0" eb="2">
      <t>カイゴ</t>
    </rPh>
    <rPh sb="2" eb="4">
      <t>ホケン</t>
    </rPh>
    <rPh sb="4" eb="5">
      <t>リョウ</t>
    </rPh>
    <phoneticPr fontId="1"/>
  </si>
  <si>
    <t>保険特別会計</t>
    <rPh sb="0" eb="2">
      <t>ホケン</t>
    </rPh>
    <rPh sb="2" eb="4">
      <t>トクベツ</t>
    </rPh>
    <rPh sb="4" eb="6">
      <t>カイケイ</t>
    </rPh>
    <phoneticPr fontId="1"/>
  </si>
  <si>
    <t>特別会計における保険料の支出</t>
    <rPh sb="0" eb="2">
      <t>トクベツ</t>
    </rPh>
    <rPh sb="2" eb="4">
      <t>カイケイ</t>
    </rPh>
    <rPh sb="8" eb="10">
      <t>ホケン</t>
    </rPh>
    <rPh sb="10" eb="11">
      <t>リョウ</t>
    </rPh>
    <rPh sb="12" eb="14">
      <t>シシュツ</t>
    </rPh>
    <phoneticPr fontId="1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</si>
  <si>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1"/>
  </si>
  <si>
    <t>繰入金</t>
    <rPh sb="0" eb="2">
      <t>クリイレ</t>
    </rPh>
    <rPh sb="2" eb="3">
      <t>キン</t>
    </rPh>
    <phoneticPr fontId="1"/>
  </si>
  <si>
    <t>国県等補助金</t>
    <phoneticPr fontId="1"/>
  </si>
  <si>
    <t>国民健康保険
東郷診療所特別会計</t>
    <rPh sb="0" eb="2">
      <t>コクミン</t>
    </rPh>
    <rPh sb="2" eb="4">
      <t>ケンコウ</t>
    </rPh>
    <rPh sb="4" eb="6">
      <t>ホケン</t>
    </rPh>
    <rPh sb="7" eb="9">
      <t>トウゴウ</t>
    </rPh>
    <rPh sb="9" eb="12">
      <t>シンリョウジョ</t>
    </rPh>
    <rPh sb="12" eb="14">
      <t>トクベツ</t>
    </rPh>
    <rPh sb="14" eb="16">
      <t>カイケイ</t>
    </rPh>
    <phoneticPr fontId="1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</si>
  <si>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1"/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</si>
  <si>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1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</si>
  <si>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1"/>
  </si>
  <si>
    <t>単純合計</t>
    <rPh sb="0" eb="2">
      <t>タンジュン</t>
    </rPh>
    <rPh sb="2" eb="4">
      <t>ゴウケイ</t>
    </rPh>
    <phoneticPr fontId="1"/>
  </si>
  <si>
    <t>税収等</t>
    <phoneticPr fontId="1"/>
  </si>
  <si>
    <t>国県等補助金</t>
    <phoneticPr fontId="1"/>
  </si>
  <si>
    <t>相殺消去</t>
    <rPh sb="0" eb="2">
      <t>ソウサイ</t>
    </rPh>
    <rPh sb="2" eb="4">
      <t>ショウキョ</t>
    </rPh>
    <phoneticPr fontId="1"/>
  </si>
  <si>
    <t>合計</t>
    <rPh sb="0" eb="2">
      <t>ゴウケイ</t>
    </rPh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</si>
  <si>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</si>
  <si>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附属明細書</t>
    <rPh sb="0" eb="2">
      <t>フゾク</t>
    </rPh>
    <rPh sb="2" eb="5">
      <t>メイサイショ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</si>
  <si>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</si>
  <si>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</si>
  <si>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（単位：円）</t>
    <phoneticPr fontId="1"/>
  </si>
  <si>
    <t>①有形固定資産の明細</t>
    <phoneticPr fontId="1"/>
  </si>
  <si>
    <t>②有形固定資産に係る行政目的別の明細</t>
    <phoneticPr fontId="1"/>
  </si>
  <si>
    <t>④基金の明細</t>
    <phoneticPr fontId="1"/>
  </si>
  <si>
    <t>⑤貸付金の明細</t>
    <phoneticPr fontId="1"/>
  </si>
  <si>
    <t>⑥長期延滞債権の明細</t>
    <phoneticPr fontId="1"/>
  </si>
  <si>
    <t>⑦未収金の明細</t>
    <phoneticPr fontId="1"/>
  </si>
  <si>
    <t>①地方債等（借入先別）の明細</t>
    <phoneticPr fontId="1"/>
  </si>
  <si>
    <t>（２）負債項目の明細</t>
    <rPh sb="3" eb="5">
      <t>フサイ</t>
    </rPh>
    <rPh sb="5" eb="7">
      <t>コウモク</t>
    </rPh>
    <rPh sb="8" eb="10">
      <t>メイサイ</t>
    </rPh>
    <phoneticPr fontId="1"/>
  </si>
  <si>
    <t>⑤引当金の明細</t>
    <phoneticPr fontId="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</si>
  <si>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</si>
  <si>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（１）補助金等の明細</t>
    <phoneticPr fontId="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</si>
  <si>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</si>
  <si>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（１）財源の明細</t>
    <phoneticPr fontId="1"/>
  </si>
  <si>
    <t>（２）財源情報の明細</t>
    <phoneticPr fontId="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</si>
  <si>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"/>
  </si>
  <si>
    <t>②地方債等（利率別）の明細</t>
    <phoneticPr fontId="1"/>
  </si>
  <si>
    <t>④特定の契約条項が付された地方債の概要</t>
    <phoneticPr fontId="1"/>
  </si>
  <si>
    <t>特定の契約条項が_x000D_
付された地方債残高</t>
    <phoneticPr fontId="1"/>
  </si>
  <si>
    <t>-</t>
    <phoneticPr fontId="1"/>
  </si>
  <si>
    <t>東郷中央区画整理事業助成金</t>
    <rPh sb="0" eb="2">
      <t>トウゴウ</t>
    </rPh>
    <rPh sb="2" eb="4">
      <t>チュウオウ</t>
    </rPh>
    <rPh sb="4" eb="6">
      <t>クカク</t>
    </rPh>
    <rPh sb="6" eb="8">
      <t>セイリ</t>
    </rPh>
    <rPh sb="8" eb="10">
      <t>ジギョウ</t>
    </rPh>
    <rPh sb="10" eb="12">
      <t>ジョセイ</t>
    </rPh>
    <rPh sb="12" eb="13">
      <t>キン</t>
    </rPh>
    <phoneticPr fontId="1"/>
  </si>
  <si>
    <t>東郷中央土地区画整理組合</t>
    <rPh sb="0" eb="2">
      <t>トウゴウ</t>
    </rPh>
    <rPh sb="2" eb="4">
      <t>チュウオウ</t>
    </rPh>
    <rPh sb="4" eb="6">
      <t>トチ</t>
    </rPh>
    <rPh sb="6" eb="8">
      <t>クカク</t>
    </rPh>
    <rPh sb="8" eb="10">
      <t>セイリ</t>
    </rPh>
    <rPh sb="10" eb="12">
      <t>クミアイ</t>
    </rPh>
    <phoneticPr fontId="1"/>
  </si>
  <si>
    <t>区画整理事業に対する補助</t>
    <rPh sb="0" eb="2">
      <t>クカク</t>
    </rPh>
    <rPh sb="2" eb="4">
      <t>セイリ</t>
    </rPh>
    <rPh sb="4" eb="6">
      <t>ジギョウ</t>
    </rPh>
    <rPh sb="7" eb="8">
      <t>タイ</t>
    </rPh>
    <rPh sb="10" eb="12">
      <t>ホジョ</t>
    </rPh>
    <phoneticPr fontId="1"/>
  </si>
  <si>
    <t>合計</t>
    <phoneticPr fontId="1"/>
  </si>
  <si>
    <t>分担金及び負担金</t>
    <phoneticPr fontId="1"/>
  </si>
  <si>
    <t>国県等補助金</t>
    <phoneticPr fontId="1"/>
  </si>
  <si>
    <t>（１）資金の明細</t>
    <phoneticPr fontId="1"/>
  </si>
  <si>
    <t>現金・要求払預金</t>
    <rPh sb="0" eb="2">
      <t>ゲンキン</t>
    </rPh>
    <rPh sb="3" eb="5">
      <t>ヨウキュウ</t>
    </rPh>
    <rPh sb="5" eb="6">
      <t>ハラ</t>
    </rPh>
    <rPh sb="6" eb="8">
      <t>ヨキン</t>
    </rPh>
    <phoneticPr fontId="1"/>
  </si>
  <si>
    <t>③投資及び出資金の明細</t>
    <phoneticPr fontId="1"/>
  </si>
  <si>
    <t>東郷町施設サービス株式会社</t>
    <rPh sb="0" eb="3">
      <t>トウゴウチョウ</t>
    </rPh>
    <rPh sb="3" eb="5">
      <t>シセツ</t>
    </rPh>
    <rPh sb="9" eb="13">
      <t>カブシキガイシャ</t>
    </rPh>
    <phoneticPr fontId="1"/>
  </si>
  <si>
    <t>（公財）愛知県国際交流協会出捐金</t>
    <rPh sb="1" eb="2">
      <t>コウ</t>
    </rPh>
    <rPh sb="2" eb="3">
      <t>ザイ</t>
    </rPh>
    <rPh sb="4" eb="7">
      <t>アイチケン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20"/>
  </si>
  <si>
    <t>（一財）地域活性化センター基本財産出捐金</t>
    <rPh sb="1" eb="2">
      <t>イチ</t>
    </rPh>
    <rPh sb="2" eb="3">
      <t>ザイ</t>
    </rPh>
    <rPh sb="4" eb="6">
      <t>チイキ</t>
    </rPh>
    <rPh sb="6" eb="9">
      <t>カッセイカ</t>
    </rPh>
    <rPh sb="13" eb="15">
      <t>キホン</t>
    </rPh>
    <rPh sb="15" eb="17">
      <t>ザイサン</t>
    </rPh>
    <phoneticPr fontId="20"/>
  </si>
  <si>
    <t>（公財）愛知水と緑の公社</t>
    <rPh sb="4" eb="6">
      <t>アイチ</t>
    </rPh>
    <rPh sb="6" eb="7">
      <t>ミズ</t>
    </rPh>
    <rPh sb="8" eb="9">
      <t>ミドリ</t>
    </rPh>
    <rPh sb="10" eb="12">
      <t>コウシャ</t>
    </rPh>
    <phoneticPr fontId="8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</si>
  <si>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4"/>
  </si>
  <si>
    <t>（公財）暴力追放愛知県民会議出捐金</t>
    <rPh sb="4" eb="6">
      <t>ボウリョク</t>
    </rPh>
    <rPh sb="6" eb="8">
      <t>ツイホウ</t>
    </rPh>
    <rPh sb="8" eb="10">
      <t>アイチ</t>
    </rPh>
    <rPh sb="10" eb="12">
      <t>ケンミン</t>
    </rPh>
    <rPh sb="12" eb="14">
      <t>カイギ</t>
    </rPh>
    <phoneticPr fontId="11"/>
  </si>
  <si>
    <t>町たばこ税</t>
    <rPh sb="0" eb="1">
      <t>マチ</t>
    </rPh>
    <rPh sb="4" eb="5">
      <t>ゼイ</t>
    </rPh>
    <phoneticPr fontId="1"/>
  </si>
  <si>
    <t>－</t>
  </si>
  <si>
    <t>③地方債等（返済期間別）の明細</t>
    <phoneticPr fontId="1"/>
  </si>
  <si>
    <t>支払基金交付金</t>
    <rPh sb="0" eb="2">
      <t>シハライ</t>
    </rPh>
    <rPh sb="2" eb="4">
      <t>キキン</t>
    </rPh>
    <rPh sb="4" eb="7">
      <t>コウフキン</t>
    </rPh>
    <phoneticPr fontId="1"/>
  </si>
  <si>
    <t>県支出金</t>
    <rPh sb="0" eb="1">
      <t>ケン</t>
    </rPh>
    <rPh sb="1" eb="4">
      <t>シシュツキン</t>
    </rPh>
    <phoneticPr fontId="1"/>
  </si>
  <si>
    <t>計</t>
    <phoneticPr fontId="1"/>
  </si>
  <si>
    <t>尾張土地開発公社</t>
    <rPh sb="0" eb="2">
      <t>オワリ</t>
    </rPh>
    <rPh sb="2" eb="4">
      <t>トチ</t>
    </rPh>
    <rPh sb="4" eb="6">
      <t>カイハツ</t>
    </rPh>
    <rPh sb="6" eb="8">
      <t>コウシャ</t>
    </rPh>
    <phoneticPr fontId="22"/>
  </si>
  <si>
    <t>（公財）愛知県スポーツ協会出捐金</t>
    <rPh sb="4" eb="7">
      <t>アイチケン</t>
    </rPh>
    <rPh sb="11" eb="13">
      <t>キョウカイ</t>
    </rPh>
    <phoneticPr fontId="20"/>
  </si>
  <si>
    <t>－</t>
    <phoneticPr fontId="1"/>
  </si>
  <si>
    <t>－</t>
    <phoneticPr fontId="1"/>
  </si>
  <si>
    <t>－</t>
    <phoneticPr fontId="1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</si>
  <si>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1"/>
  </si>
  <si>
    <t>県道名古屋春木線建設事業負担金</t>
  </si>
  <si>
    <t>愛知県</t>
  </si>
  <si>
    <t>県道名古屋春木線建設費に対する負担</t>
  </si>
  <si>
    <t>民間保育所等整備補助金</t>
  </si>
  <si>
    <t>民間企業</t>
    <rPh sb="0" eb="2">
      <t>ミンカン</t>
    </rPh>
    <rPh sb="2" eb="4">
      <t>キギョウ</t>
    </rPh>
    <phoneticPr fontId="1"/>
  </si>
  <si>
    <t>民間保育所建設費に対する補助</t>
  </si>
  <si>
    <t>介護施設等整備事業費補助金</t>
  </si>
  <si>
    <t>民間介護施設建設費に対する補助</t>
    <rPh sb="0" eb="2">
      <t>ミンカン</t>
    </rPh>
    <rPh sb="2" eb="4">
      <t>カイゴ</t>
    </rPh>
    <rPh sb="4" eb="6">
      <t>シセツ</t>
    </rPh>
    <rPh sb="6" eb="8">
      <t>ケンセツ</t>
    </rPh>
    <phoneticPr fontId="1"/>
  </si>
  <si>
    <t>療養給付費負担金</t>
  </si>
  <si>
    <t>愛知県後期高齢者医療広域連合</t>
  </si>
  <si>
    <t>一部事務組合に対する負担</t>
  </si>
  <si>
    <t>税収等</t>
    <phoneticPr fontId="1"/>
  </si>
  <si>
    <t>合計</t>
    <phoneticPr fontId="1"/>
  </si>
  <si>
    <t>小計</t>
    <phoneticPr fontId="1"/>
  </si>
  <si>
    <t>資本的_x000D_
補助金</t>
    <rPh sb="0" eb="2">
      <t>シホン</t>
    </rPh>
    <phoneticPr fontId="1"/>
  </si>
  <si>
    <t>下水道事業会計</t>
    <rPh sb="0" eb="3">
      <t>ゲスイドウ</t>
    </rPh>
    <rPh sb="3" eb="5">
      <t>ジギョウ</t>
    </rPh>
    <rPh sb="5" eb="7">
      <t>カイケイ</t>
    </rPh>
    <phoneticPr fontId="1"/>
  </si>
  <si>
    <t>長期前受金戻入</t>
    <rPh sb="0" eb="5">
      <t>チョウキマエウケキン</t>
    </rPh>
    <rPh sb="5" eb="7">
      <t>モドシイレ</t>
    </rPh>
    <phoneticPr fontId="1"/>
  </si>
  <si>
    <t>他会計補助金</t>
    <rPh sb="0" eb="1">
      <t>タ</t>
    </rPh>
    <rPh sb="1" eb="3">
      <t>カイケイ</t>
    </rPh>
    <rPh sb="3" eb="6">
      <t>ホジョキン</t>
    </rPh>
    <phoneticPr fontId="1"/>
  </si>
  <si>
    <t>他会計出資金</t>
    <rPh sb="0" eb="1">
      <t>タ</t>
    </rPh>
    <rPh sb="1" eb="3">
      <t>カイケイ</t>
    </rPh>
    <rPh sb="3" eb="6">
      <t>シュッシキン</t>
    </rPh>
    <phoneticPr fontId="1"/>
  </si>
  <si>
    <t>他会計負担金</t>
    <rPh sb="0" eb="1">
      <t>タ</t>
    </rPh>
    <rPh sb="1" eb="3">
      <t>カイケイ</t>
    </rPh>
    <rPh sb="3" eb="6">
      <t>フタンキン</t>
    </rPh>
    <phoneticPr fontId="1"/>
  </si>
  <si>
    <t>長期前受金戻入</t>
    <rPh sb="0" eb="7">
      <t>チョウキマエウケキンモドシイレ</t>
    </rPh>
    <phoneticPr fontId="1"/>
  </si>
  <si>
    <t>小計</t>
    <rPh sb="0" eb="2">
      <t>ショウケイ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</si>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</sst>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.00000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9"/>
      <name val="游ゴシック"/>
      <family val="2"/>
      <scheme val="minor"/>
    </font>
    <font>
      <b/>
      <u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0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b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</cellStyleXfs>
  <cellXfs count="176">
    <xf numFmtId="0" fontId="0" fillId="0" borderId="0" xfId="0"/>
    <xf numFmtId="3" fontId="2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indent="1"/>
    </xf>
    <xf numFmtId="3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6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15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/>
    </xf>
    <xf numFmtId="3" fontId="21" fillId="0" borderId="0" xfId="0" applyNumberFormat="1" applyFont="1"/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center" vertical="center"/>
    </xf>
    <xf numFmtId="3" fontId="22" fillId="0" borderId="0" xfId="0" applyNumberFormat="1" applyFont="1"/>
    <xf numFmtId="3" fontId="19" fillId="0" borderId="8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left" vertical="center"/>
    </xf>
    <xf numFmtId="176" fontId="19" fillId="0" borderId="1" xfId="0" applyNumberFormat="1" applyFont="1" applyBorder="1" applyAlignment="1">
      <alignment horizontal="right" vertical="center"/>
    </xf>
    <xf numFmtId="3" fontId="19" fillId="0" borderId="0" xfId="0" applyNumberFormat="1" applyFont="1"/>
    <xf numFmtId="3" fontId="12" fillId="0" borderId="0" xfId="0" applyNumberFormat="1" applyFont="1"/>
    <xf numFmtId="3" fontId="12" fillId="0" borderId="1" xfId="0" applyNumberFormat="1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left" vertical="center"/>
    </xf>
    <xf numFmtId="176" fontId="19" fillId="0" borderId="8" xfId="0" applyNumberFormat="1" applyFont="1" applyBorder="1" applyAlignment="1">
      <alignment horizontal="right" vertical="center"/>
    </xf>
    <xf numFmtId="176" fontId="19" fillId="0" borderId="14" xfId="0" applyNumberFormat="1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left" vertical="center"/>
    </xf>
    <xf numFmtId="176" fontId="23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24" fillId="0" borderId="8" xfId="0" applyNumberFormat="1" applyFont="1" applyBorder="1" applyAlignment="1">
      <alignment horizontal="right" vertical="center"/>
    </xf>
    <xf numFmtId="177" fontId="2" fillId="0" borderId="0" xfId="0" applyNumberFormat="1" applyFont="1"/>
    <xf numFmtId="3" fontId="2" fillId="0" borderId="9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0" borderId="2" xfId="0" applyNumberFormat="1" applyFont="1" applyFill="1" applyBorder="1" applyAlignment="1">
      <alignment horizontal="left" vertical="center"/>
    </xf>
    <xf numFmtId="3" fontId="19" fillId="0" borderId="0" xfId="0" applyNumberFormat="1" applyFont="1" applyFill="1"/>
    <xf numFmtId="3" fontId="19" fillId="0" borderId="10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left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left" vertical="center"/>
    </xf>
    <xf numFmtId="3" fontId="26" fillId="0" borderId="0" xfId="0" applyNumberFormat="1" applyFont="1" applyAlignment="1">
      <alignment horizontal="right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10" fontId="19" fillId="0" borderId="1" xfId="3" applyNumberFormat="1" applyFont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/>
    </xf>
    <xf numFmtId="10" fontId="19" fillId="0" borderId="1" xfId="0" applyNumberFormat="1" applyFont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left" vertical="center"/>
    </xf>
    <xf numFmtId="176" fontId="19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6" fontId="19" fillId="0" borderId="9" xfId="0" applyNumberFormat="1" applyFont="1" applyBorder="1" applyAlignment="1">
      <alignment horizontal="right" vertical="center"/>
    </xf>
    <xf numFmtId="176" fontId="19" fillId="0" borderId="10" xfId="0" applyNumberFormat="1" applyFont="1" applyBorder="1" applyAlignment="1">
      <alignment horizontal="right" vertical="center"/>
    </xf>
    <xf numFmtId="176" fontId="19" fillId="0" borderId="2" xfId="0" applyNumberFormat="1" applyFont="1" applyFill="1" applyBorder="1" applyAlignment="1">
      <alignment horizontal="right" vertical="center"/>
    </xf>
    <xf numFmtId="176" fontId="19" fillId="0" borderId="13" xfId="0" applyNumberFormat="1" applyFont="1" applyBorder="1" applyAlignment="1">
      <alignment horizontal="right" vertical="center"/>
    </xf>
    <xf numFmtId="176" fontId="19" fillId="0" borderId="7" xfId="0" applyNumberFormat="1" applyFont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10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left" vertical="center" shrinkToFit="1"/>
    </xf>
    <xf numFmtId="3" fontId="19" fillId="0" borderId="8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left" vertical="center" shrinkToFit="1"/>
    </xf>
    <xf numFmtId="3" fontId="19" fillId="0" borderId="1" xfId="0" applyNumberFormat="1" applyFont="1" applyBorder="1"/>
    <xf numFmtId="3" fontId="15" fillId="0" borderId="0" xfId="0" applyNumberFormat="1" applyFont="1" applyAlignment="1">
      <alignment horizontal="left"/>
    </xf>
    <xf numFmtId="3" fontId="15" fillId="0" borderId="12" xfId="0" applyNumberFormat="1" applyFont="1" applyBorder="1" applyAlignment="1">
      <alignment horizontal="left" vertical="center"/>
    </xf>
    <xf numFmtId="3" fontId="25" fillId="0" borderId="12" xfId="0" applyNumberFormat="1" applyFont="1" applyBorder="1" applyAlignment="1">
      <alignment horizontal="left"/>
    </xf>
    <xf numFmtId="3" fontId="2" fillId="0" borderId="15" xfId="0" applyNumberFormat="1" applyFont="1" applyBorder="1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</cellXfs>
  <cellStyles count="4">
    <cellStyle name="パーセント" xfId="3" builtinId="5"/>
    <cellStyle name="標準" xfId="0" builtinId="0"/>
    <cellStyle name="標準 2 2 2" xfId="1"/>
    <cellStyle name="標準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133351</xdr:rowOff>
    </xdr:from>
    <xdr:to>
      <xdr:col>3</xdr:col>
      <xdr:colOff>276225</xdr:colOff>
      <xdr:row>5</xdr:row>
      <xdr:rowOff>152401</xdr:rowOff>
    </xdr:to>
    <xdr:sp macro="" textlink="">
      <xdr:nvSpPr>
        <xdr:cNvPr id="2" name="テキスト ボックス 1"/>
        <xdr:cNvSpPr txBox="1"/>
      </xdr:nvSpPr>
      <xdr:spPr>
        <a:xfrm>
          <a:off x="2705100" y="1190626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1104900</xdr:colOff>
      <xdr:row>6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2352675" y="2009775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11</xdr:row>
      <xdr:rowOff>66675</xdr:rowOff>
    </xdr:from>
    <xdr:to>
      <xdr:col>4</xdr:col>
      <xdr:colOff>314325</xdr:colOff>
      <xdr:row>12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1752600" y="3067050"/>
          <a:ext cx="2495550" cy="49530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  <xdr:twoCellAnchor>
    <xdr:from>
      <xdr:col>1</xdr:col>
      <xdr:colOff>762000</xdr:colOff>
      <xdr:row>11</xdr:row>
      <xdr:rowOff>66675</xdr:rowOff>
    </xdr:from>
    <xdr:to>
      <xdr:col>4</xdr:col>
      <xdr:colOff>314325</xdr:colOff>
      <xdr:row>12</xdr:row>
      <xdr:rowOff>142875</xdr:rowOff>
    </xdr:to>
    <xdr:sp macro="" textlink="">
      <xdr:nvSpPr>
        <xdr:cNvPr id="4" name="テキスト ボックス 3"/>
        <xdr:cNvSpPr txBox="1"/>
      </xdr:nvSpPr>
      <xdr:spPr>
        <a:xfrm>
          <a:off x="1752600" y="3067050"/>
          <a:ext cx="2495550" cy="49530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24"/>
  <sheetViews>
    <sheetView tabSelected="1" zoomScaleNormal="100" workbookViewId="0">
      <selection activeCell="C18" sqref="C18"/>
    </sheetView>
  </sheetViews>
  <sheetFormatPr defaultColWidth="8.875" defaultRowHeight="15.75" x14ac:dyDescent="0.35"/>
  <cols>
    <col min="1" max="1" width="30.875" style="1" customWidth="1"/>
    <col min="2" max="8" width="15.875" style="1" customWidth="1"/>
    <col min="9" max="16384" width="8.875" style="1"/>
  </cols>
  <sheetData>
    <row r="1" spans="1:8" x14ac:dyDescent="0.35">
      <c r="A1" s="1" t="s">
        <v>196</v>
      </c>
    </row>
    <row r="2" spans="1:8" ht="25.5" x14ac:dyDescent="0.5">
      <c r="A2" s="31" t="s">
        <v>197</v>
      </c>
    </row>
    <row r="3" spans="1:8" ht="19.5" x14ac:dyDescent="0.4">
      <c r="A3" s="117" t="s">
        <v>199</v>
      </c>
      <c r="B3" s="117"/>
    </row>
    <row r="4" spans="1:8" ht="19.5" x14ac:dyDescent="0.4">
      <c r="A4" s="117" t="s">
        <v>198</v>
      </c>
      <c r="B4" s="117"/>
    </row>
    <row r="5" spans="1:8" ht="19.5" x14ac:dyDescent="0.35">
      <c r="A5" s="118" t="s">
        <v>201</v>
      </c>
      <c r="B5" s="118"/>
      <c r="C5" s="37"/>
      <c r="D5" s="37"/>
      <c r="E5" s="37"/>
      <c r="F5" s="37"/>
      <c r="G5" s="37"/>
      <c r="H5" s="36" t="s">
        <v>200</v>
      </c>
    </row>
    <row r="6" spans="1:8" ht="47.25" x14ac:dyDescent="0.35">
      <c r="A6" s="9" t="s">
        <v>80</v>
      </c>
      <c r="B6" s="10" t="s">
        <v>104</v>
      </c>
      <c r="C6" s="10" t="s">
        <v>105</v>
      </c>
      <c r="D6" s="10" t="s">
        <v>106</v>
      </c>
      <c r="E6" s="46" t="s">
        <v>107</v>
      </c>
      <c r="F6" s="10" t="s">
        <v>108</v>
      </c>
      <c r="G6" s="10" t="s">
        <v>109</v>
      </c>
      <c r="H6" s="10" t="s">
        <v>110</v>
      </c>
    </row>
    <row r="7" spans="1:8" x14ac:dyDescent="0.35">
      <c r="A7" s="17" t="s">
        <v>111</v>
      </c>
      <c r="B7" s="29">
        <v>45079221273</v>
      </c>
      <c r="C7" s="29">
        <v>708244191</v>
      </c>
      <c r="D7" s="29">
        <v>236878668</v>
      </c>
      <c r="E7" s="29">
        <v>45550586796</v>
      </c>
      <c r="F7" s="29">
        <v>20765463889</v>
      </c>
      <c r="G7" s="29">
        <v>626057154</v>
      </c>
      <c r="H7" s="29">
        <v>24785122907</v>
      </c>
    </row>
    <row r="8" spans="1:8" x14ac:dyDescent="0.35">
      <c r="A8" s="17" t="s">
        <v>112</v>
      </c>
      <c r="B8" s="29">
        <v>14537452439</v>
      </c>
      <c r="C8" s="29">
        <v>73344299</v>
      </c>
      <c r="D8" s="29">
        <v>18198468</v>
      </c>
      <c r="E8" s="29">
        <v>14592598270</v>
      </c>
      <c r="F8" s="29">
        <v>0</v>
      </c>
      <c r="G8" s="54">
        <v>0</v>
      </c>
      <c r="H8" s="29">
        <v>14592598270</v>
      </c>
    </row>
    <row r="9" spans="1:8" x14ac:dyDescent="0.35">
      <c r="A9" s="17" t="s">
        <v>113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54">
        <v>0</v>
      </c>
      <c r="H9" s="29">
        <v>0</v>
      </c>
    </row>
    <row r="10" spans="1:8" x14ac:dyDescent="0.35">
      <c r="A10" s="17" t="s">
        <v>114</v>
      </c>
      <c r="B10" s="29">
        <v>29225866893</v>
      </c>
      <c r="C10" s="29">
        <v>580594112</v>
      </c>
      <c r="D10" s="29">
        <v>178893000</v>
      </c>
      <c r="E10" s="29">
        <v>29627568005</v>
      </c>
      <c r="F10" s="29">
        <v>19641172701</v>
      </c>
      <c r="G10" s="54">
        <v>614259682</v>
      </c>
      <c r="H10" s="29">
        <v>9986395304</v>
      </c>
    </row>
    <row r="11" spans="1:8" x14ac:dyDescent="0.35">
      <c r="A11" s="17" t="s">
        <v>115</v>
      </c>
      <c r="B11" s="29">
        <v>1283719021</v>
      </c>
      <c r="C11" s="29">
        <v>28255580</v>
      </c>
      <c r="D11" s="29">
        <v>20595600</v>
      </c>
      <c r="E11" s="29">
        <v>1291379001</v>
      </c>
      <c r="F11" s="29">
        <v>1124291188</v>
      </c>
      <c r="G11" s="54">
        <v>11797472</v>
      </c>
      <c r="H11" s="29">
        <v>167087813</v>
      </c>
    </row>
    <row r="12" spans="1:8" x14ac:dyDescent="0.35">
      <c r="A12" s="17" t="s">
        <v>116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54">
        <v>0</v>
      </c>
      <c r="H12" s="29">
        <v>0</v>
      </c>
    </row>
    <row r="13" spans="1:8" x14ac:dyDescent="0.35">
      <c r="A13" s="17" t="s">
        <v>117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54">
        <v>0</v>
      </c>
      <c r="H13" s="29">
        <v>0</v>
      </c>
    </row>
    <row r="14" spans="1:8" x14ac:dyDescent="0.35">
      <c r="A14" s="17" t="s">
        <v>118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54">
        <v>0</v>
      </c>
      <c r="H14" s="29">
        <v>0</v>
      </c>
    </row>
    <row r="15" spans="1:8" x14ac:dyDescent="0.35">
      <c r="A15" s="17" t="s">
        <v>138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54">
        <v>0</v>
      </c>
      <c r="H15" s="29">
        <v>0</v>
      </c>
    </row>
    <row r="16" spans="1:8" x14ac:dyDescent="0.35">
      <c r="A16" s="17" t="s">
        <v>119</v>
      </c>
      <c r="B16" s="54">
        <v>32182920</v>
      </c>
      <c r="C16" s="54">
        <v>26050200</v>
      </c>
      <c r="D16" s="54">
        <v>19191600</v>
      </c>
      <c r="E16" s="54">
        <v>39041520</v>
      </c>
      <c r="F16" s="54">
        <v>0</v>
      </c>
      <c r="G16" s="54">
        <v>0</v>
      </c>
      <c r="H16" s="54">
        <v>39041520</v>
      </c>
    </row>
    <row r="17" spans="1:8" x14ac:dyDescent="0.35">
      <c r="A17" s="17" t="s">
        <v>120</v>
      </c>
      <c r="B17" s="29">
        <v>31971537175</v>
      </c>
      <c r="C17" s="29">
        <v>676849855</v>
      </c>
      <c r="D17" s="29">
        <v>38566366</v>
      </c>
      <c r="E17" s="29">
        <v>32609820664</v>
      </c>
      <c r="F17" s="29">
        <v>15422122476</v>
      </c>
      <c r="G17" s="29">
        <v>838682852</v>
      </c>
      <c r="H17" s="29">
        <v>17187698188</v>
      </c>
    </row>
    <row r="18" spans="1:8" x14ac:dyDescent="0.35">
      <c r="A18" s="19" t="s">
        <v>112</v>
      </c>
      <c r="B18" s="29">
        <v>8900031448</v>
      </c>
      <c r="C18" s="54">
        <v>48879720</v>
      </c>
      <c r="D18" s="29">
        <v>3</v>
      </c>
      <c r="E18" s="29">
        <v>8948911165</v>
      </c>
      <c r="F18" s="29">
        <v>0</v>
      </c>
      <c r="G18" s="54">
        <v>0</v>
      </c>
      <c r="H18" s="29">
        <v>8948911165</v>
      </c>
    </row>
    <row r="19" spans="1:8" x14ac:dyDescent="0.35">
      <c r="A19" s="19" t="s">
        <v>114</v>
      </c>
      <c r="B19" s="29">
        <v>44671841</v>
      </c>
      <c r="C19" s="54">
        <v>0</v>
      </c>
      <c r="D19" s="29">
        <v>0</v>
      </c>
      <c r="E19" s="29">
        <v>44671841</v>
      </c>
      <c r="F19" s="54">
        <v>1567981</v>
      </c>
      <c r="G19" s="54">
        <v>1567981</v>
      </c>
      <c r="H19" s="29">
        <v>43103860</v>
      </c>
    </row>
    <row r="20" spans="1:8" x14ac:dyDescent="0.35">
      <c r="A20" s="19" t="s">
        <v>115</v>
      </c>
      <c r="B20" s="29">
        <v>35729007118</v>
      </c>
      <c r="C20" s="54">
        <v>506784464</v>
      </c>
      <c r="D20" s="29">
        <v>0</v>
      </c>
      <c r="E20" s="29">
        <v>36235791582</v>
      </c>
      <c r="F20" s="29">
        <v>15420554495</v>
      </c>
      <c r="G20" s="54">
        <v>837114871</v>
      </c>
      <c r="H20" s="29">
        <v>20815237087</v>
      </c>
    </row>
    <row r="21" spans="1:8" x14ac:dyDescent="0.35">
      <c r="A21" s="19" t="s">
        <v>138</v>
      </c>
      <c r="B21" s="29">
        <v>0</v>
      </c>
      <c r="C21" s="54">
        <v>0</v>
      </c>
      <c r="D21" s="29">
        <v>0</v>
      </c>
      <c r="E21" s="29">
        <v>0</v>
      </c>
      <c r="F21" s="29">
        <v>0</v>
      </c>
      <c r="G21" s="54">
        <v>0</v>
      </c>
      <c r="H21" s="29">
        <v>0</v>
      </c>
    </row>
    <row r="22" spans="1:8" x14ac:dyDescent="0.35">
      <c r="A22" s="19" t="s">
        <v>119</v>
      </c>
      <c r="B22" s="54">
        <v>94512727</v>
      </c>
      <c r="C22" s="54">
        <v>121185671</v>
      </c>
      <c r="D22" s="54">
        <v>38566363</v>
      </c>
      <c r="E22" s="54">
        <v>177132035</v>
      </c>
      <c r="F22" s="54">
        <v>0</v>
      </c>
      <c r="G22" s="54">
        <v>0</v>
      </c>
      <c r="H22" s="54">
        <v>177132035</v>
      </c>
    </row>
    <row r="23" spans="1:8" x14ac:dyDescent="0.35">
      <c r="A23" s="17" t="s">
        <v>121</v>
      </c>
      <c r="B23" s="29">
        <v>1193247286</v>
      </c>
      <c r="C23" s="54">
        <v>21539940</v>
      </c>
      <c r="D23" s="54">
        <v>29073254</v>
      </c>
      <c r="E23" s="29">
        <v>1185713972</v>
      </c>
      <c r="F23" s="29">
        <v>659773056</v>
      </c>
      <c r="G23" s="54">
        <v>136465364</v>
      </c>
      <c r="H23" s="29">
        <v>525940916</v>
      </c>
    </row>
    <row r="24" spans="1:8" x14ac:dyDescent="0.35">
      <c r="A24" s="17" t="s">
        <v>9</v>
      </c>
      <c r="B24" s="29">
        <v>78159172243</v>
      </c>
      <c r="C24" s="29">
        <v>1406633986</v>
      </c>
      <c r="D24" s="29">
        <v>304518288</v>
      </c>
      <c r="E24" s="29">
        <v>79261287941</v>
      </c>
      <c r="F24" s="29">
        <v>36847359421</v>
      </c>
      <c r="G24" s="29">
        <v>1601205370</v>
      </c>
      <c r="H24" s="29">
        <v>42413928520</v>
      </c>
    </row>
  </sheetData>
  <mergeCells count="3">
    <mergeCell ref="A3:B3"/>
    <mergeCell ref="A4:B4"/>
    <mergeCell ref="A5:B5"/>
  </mergeCells>
  <phoneticPr fontId="1"/>
  <pageMargins left="0.59055118110236227" right="0.39370078740157483" top="0.39370078740157483" bottom="0.39370078740157483" header="0.19685039370078741" footer="0.19685039370078741"/>
  <pageSetup paperSize="9" scale="88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18"/>
  <sheetViews>
    <sheetView workbookViewId="0">
      <selection activeCell="D23" sqref="D23"/>
    </sheetView>
  </sheetViews>
  <sheetFormatPr defaultColWidth="8.875" defaultRowHeight="15.75" x14ac:dyDescent="0.35"/>
  <cols>
    <col min="1" max="1" width="25.875" style="1" customWidth="1"/>
    <col min="2" max="2" width="28.875" style="1" bestFit="1" customWidth="1"/>
    <col min="3" max="3" width="23.875" style="1" bestFit="1" customWidth="1"/>
    <col min="4" max="4" width="16.875" style="1" customWidth="1"/>
    <col min="5" max="5" width="45.5" style="1" bestFit="1" customWidth="1"/>
    <col min="6" max="6" width="10.875" style="1" bestFit="1" customWidth="1"/>
    <col min="7" max="7" width="11.5" style="1" bestFit="1" customWidth="1"/>
    <col min="8" max="16384" width="8.875" style="1"/>
  </cols>
  <sheetData>
    <row r="1" spans="1:5" ht="19.5" x14ac:dyDescent="0.4">
      <c r="A1" s="117" t="s">
        <v>210</v>
      </c>
      <c r="B1" s="117"/>
    </row>
    <row r="2" spans="1:5" ht="19.5" x14ac:dyDescent="0.4">
      <c r="A2" s="38" t="s">
        <v>211</v>
      </c>
      <c r="E2" s="35" t="s">
        <v>24</v>
      </c>
    </row>
    <row r="3" spans="1:5" ht="22.5" customHeight="1" x14ac:dyDescent="0.35">
      <c r="A3" s="39" t="s">
        <v>80</v>
      </c>
      <c r="B3" s="39" t="s">
        <v>86</v>
      </c>
      <c r="C3" s="39" t="s">
        <v>87</v>
      </c>
      <c r="D3" s="39" t="s">
        <v>88</v>
      </c>
      <c r="E3" s="39" t="s">
        <v>89</v>
      </c>
    </row>
    <row r="4" spans="1:5" ht="18" customHeight="1" x14ac:dyDescent="0.35">
      <c r="A4" s="141" t="s">
        <v>90</v>
      </c>
      <c r="B4" s="93" t="s">
        <v>247</v>
      </c>
      <c r="C4" s="93" t="s">
        <v>248</v>
      </c>
      <c r="D4" s="47">
        <v>86250000</v>
      </c>
      <c r="E4" s="113" t="s">
        <v>249</v>
      </c>
    </row>
    <row r="5" spans="1:5" ht="18" customHeight="1" x14ac:dyDescent="0.35">
      <c r="A5" s="141"/>
      <c r="B5" s="93" t="s">
        <v>250</v>
      </c>
      <c r="C5" s="93" t="s">
        <v>251</v>
      </c>
      <c r="D5" s="47">
        <v>5056000</v>
      </c>
      <c r="E5" s="113" t="s">
        <v>252</v>
      </c>
    </row>
    <row r="6" spans="1:5" ht="18" customHeight="1" x14ac:dyDescent="0.35">
      <c r="A6" s="141"/>
      <c r="B6" s="93" t="s">
        <v>253</v>
      </c>
      <c r="C6" s="93" t="s">
        <v>251</v>
      </c>
      <c r="D6" s="47">
        <v>39473000</v>
      </c>
      <c r="E6" s="113" t="s">
        <v>254</v>
      </c>
    </row>
    <row r="7" spans="1:5" ht="18" customHeight="1" x14ac:dyDescent="0.35">
      <c r="A7" s="141"/>
      <c r="B7" s="93" t="s">
        <v>163</v>
      </c>
      <c r="C7" s="93"/>
      <c r="D7" s="47">
        <v>388293920</v>
      </c>
      <c r="E7" s="113"/>
    </row>
    <row r="8" spans="1:5" ht="18" customHeight="1" x14ac:dyDescent="0.35">
      <c r="A8" s="142"/>
      <c r="B8" s="92" t="s">
        <v>91</v>
      </c>
      <c r="C8" s="114"/>
      <c r="D8" s="47">
        <v>519072920</v>
      </c>
      <c r="E8" s="115"/>
    </row>
    <row r="9" spans="1:5" ht="18" customHeight="1" x14ac:dyDescent="0.35">
      <c r="A9" s="143" t="s">
        <v>92</v>
      </c>
      <c r="B9" s="93" t="s">
        <v>159</v>
      </c>
      <c r="C9" s="93" t="s">
        <v>158</v>
      </c>
      <c r="D9" s="47">
        <v>533092232</v>
      </c>
      <c r="E9" s="113" t="s">
        <v>165</v>
      </c>
    </row>
    <row r="10" spans="1:5" ht="18" customHeight="1" x14ac:dyDescent="0.35">
      <c r="A10" s="143"/>
      <c r="B10" s="93" t="s">
        <v>167</v>
      </c>
      <c r="C10" s="93" t="s">
        <v>164</v>
      </c>
      <c r="D10" s="47">
        <v>360800360</v>
      </c>
      <c r="E10" s="113" t="s">
        <v>168</v>
      </c>
    </row>
    <row r="11" spans="1:5" ht="18" customHeight="1" x14ac:dyDescent="0.35">
      <c r="A11" s="143"/>
      <c r="B11" s="93" t="s">
        <v>255</v>
      </c>
      <c r="C11" s="93" t="s">
        <v>256</v>
      </c>
      <c r="D11" s="47">
        <v>325326571</v>
      </c>
      <c r="E11" s="113" t="s">
        <v>166</v>
      </c>
    </row>
    <row r="12" spans="1:5" ht="18" customHeight="1" x14ac:dyDescent="0.35">
      <c r="A12" s="143"/>
      <c r="B12" s="93" t="s">
        <v>220</v>
      </c>
      <c r="C12" s="93" t="s">
        <v>221</v>
      </c>
      <c r="D12" s="47">
        <v>368540000</v>
      </c>
      <c r="E12" s="113" t="s">
        <v>222</v>
      </c>
    </row>
    <row r="13" spans="1:5" ht="18" customHeight="1" x14ac:dyDescent="0.35">
      <c r="A13" s="143"/>
      <c r="B13" s="93" t="s">
        <v>160</v>
      </c>
      <c r="C13" s="93" t="s">
        <v>160</v>
      </c>
      <c r="D13" s="47">
        <v>198127000</v>
      </c>
      <c r="E13" s="113" t="s">
        <v>257</v>
      </c>
    </row>
    <row r="14" spans="1:5" ht="18" customHeight="1" x14ac:dyDescent="0.35">
      <c r="A14" s="143"/>
      <c r="B14" s="93" t="s">
        <v>161</v>
      </c>
      <c r="C14" s="93" t="s">
        <v>162</v>
      </c>
      <c r="D14" s="47">
        <v>30041200</v>
      </c>
      <c r="E14" s="113" t="s">
        <v>169</v>
      </c>
    </row>
    <row r="15" spans="1:5" ht="18" customHeight="1" x14ac:dyDescent="0.35">
      <c r="A15" s="143"/>
      <c r="B15" s="93" t="s">
        <v>182</v>
      </c>
      <c r="C15" s="93"/>
      <c r="D15" s="47">
        <v>6167538295</v>
      </c>
      <c r="E15" s="113" t="s">
        <v>183</v>
      </c>
    </row>
    <row r="16" spans="1:5" ht="18" customHeight="1" x14ac:dyDescent="0.35">
      <c r="A16" s="143"/>
      <c r="B16" s="100" t="s">
        <v>163</v>
      </c>
      <c r="C16" s="100"/>
      <c r="D16" s="98">
        <v>386814359</v>
      </c>
      <c r="E16" s="47"/>
    </row>
    <row r="17" spans="1:5" ht="18" customHeight="1" x14ac:dyDescent="0.35">
      <c r="A17" s="142"/>
      <c r="B17" s="92" t="s">
        <v>91</v>
      </c>
      <c r="C17" s="114"/>
      <c r="D17" s="47">
        <v>8370280017</v>
      </c>
      <c r="E17" s="114"/>
    </row>
    <row r="18" spans="1:5" ht="18" customHeight="1" x14ac:dyDescent="0.35">
      <c r="A18" s="92" t="s">
        <v>223</v>
      </c>
      <c r="B18" s="114"/>
      <c r="C18" s="114"/>
      <c r="D18" s="47">
        <v>8889352937</v>
      </c>
      <c r="E18" s="114"/>
    </row>
  </sheetData>
  <sortState ref="B12:D18">
    <sortCondition descending="1" ref="D12:D18"/>
  </sortState>
  <mergeCells count="3">
    <mergeCell ref="A1:B1"/>
    <mergeCell ref="A4:A8"/>
    <mergeCell ref="A9:A17"/>
  </mergeCells>
  <phoneticPr fontId="1"/>
  <pageMargins left="0.59055118110236227" right="0.39370078740157483" top="0.39370078740157483" bottom="0.39370078740157483" header="0.19685039370078741" footer="0.19685039370078741"/>
  <pageSetup paperSize="9" scale="66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58"/>
  <sheetViews>
    <sheetView topLeftCell="A31" zoomScaleNormal="100" workbookViewId="0">
      <selection activeCell="F51" sqref="F51"/>
    </sheetView>
  </sheetViews>
  <sheetFormatPr defaultColWidth="8.875" defaultRowHeight="15.75" x14ac:dyDescent="0.35"/>
  <cols>
    <col min="1" max="1" width="18.875" style="1" bestFit="1" customWidth="1"/>
    <col min="2" max="2" width="10.5" style="1" bestFit="1" customWidth="1"/>
    <col min="3" max="3" width="6" style="1" bestFit="1" customWidth="1"/>
    <col min="4" max="4" width="11.875" style="1" customWidth="1"/>
    <col min="5" max="5" width="12.5" style="1" bestFit="1" customWidth="1"/>
    <col min="6" max="6" width="11.75" style="1" bestFit="1" customWidth="1"/>
    <col min="7" max="8" width="8.875" style="1"/>
    <col min="9" max="9" width="10" style="1" customWidth="1"/>
    <col min="10" max="10" width="10.75" style="1" customWidth="1"/>
    <col min="11" max="16384" width="8.875" style="1"/>
  </cols>
  <sheetData>
    <row r="1" spans="1:5" ht="19.5" x14ac:dyDescent="0.4">
      <c r="A1" s="117" t="s">
        <v>212</v>
      </c>
      <c r="B1" s="117"/>
      <c r="C1" s="117"/>
      <c r="D1" s="117"/>
    </row>
    <row r="2" spans="1:5" ht="19.5" x14ac:dyDescent="0.4">
      <c r="A2" s="117" t="s">
        <v>213</v>
      </c>
      <c r="B2" s="117"/>
      <c r="E2" s="3" t="s">
        <v>103</v>
      </c>
    </row>
    <row r="3" spans="1:5" ht="22.5" customHeight="1" x14ac:dyDescent="0.35">
      <c r="A3" s="4" t="s">
        <v>93</v>
      </c>
      <c r="B3" s="4" t="s">
        <v>80</v>
      </c>
      <c r="C3" s="121" t="s">
        <v>94</v>
      </c>
      <c r="D3" s="121"/>
      <c r="E3" s="4" t="s">
        <v>88</v>
      </c>
    </row>
    <row r="4" spans="1:5" ht="18" customHeight="1" x14ac:dyDescent="0.35">
      <c r="A4" s="149" t="s">
        <v>170</v>
      </c>
      <c r="B4" s="149" t="s">
        <v>95</v>
      </c>
      <c r="C4" s="151" t="s">
        <v>171</v>
      </c>
      <c r="D4" s="150"/>
      <c r="E4" s="64">
        <v>6662045502</v>
      </c>
    </row>
    <row r="5" spans="1:5" ht="18" customHeight="1" x14ac:dyDescent="0.35">
      <c r="A5" s="149"/>
      <c r="B5" s="149"/>
      <c r="C5" s="151" t="s">
        <v>172</v>
      </c>
      <c r="D5" s="150"/>
      <c r="E5" s="64">
        <v>100820010</v>
      </c>
    </row>
    <row r="6" spans="1:5" ht="18" customHeight="1" x14ac:dyDescent="0.35">
      <c r="A6" s="149"/>
      <c r="B6" s="149"/>
      <c r="C6" s="151" t="s">
        <v>173</v>
      </c>
      <c r="D6" s="150"/>
      <c r="E6" s="64">
        <v>610679000</v>
      </c>
    </row>
    <row r="7" spans="1:5" ht="18" customHeight="1" x14ac:dyDescent="0.35">
      <c r="A7" s="149"/>
      <c r="B7" s="149"/>
      <c r="C7" s="151" t="s">
        <v>174</v>
      </c>
      <c r="D7" s="150"/>
      <c r="E7" s="64">
        <v>700734000</v>
      </c>
    </row>
    <row r="8" spans="1:5" ht="18" customHeight="1" x14ac:dyDescent="0.35">
      <c r="A8" s="149"/>
      <c r="B8" s="149"/>
      <c r="C8" s="151" t="s">
        <v>224</v>
      </c>
      <c r="D8" s="150"/>
      <c r="E8" s="64">
        <v>8009958</v>
      </c>
    </row>
    <row r="9" spans="1:5" ht="18" customHeight="1" x14ac:dyDescent="0.35">
      <c r="A9" s="149"/>
      <c r="B9" s="149"/>
      <c r="C9" s="151" t="s">
        <v>163</v>
      </c>
      <c r="D9" s="150"/>
      <c r="E9" s="64">
        <v>341957871</v>
      </c>
    </row>
    <row r="10" spans="1:5" ht="18" customHeight="1" x14ac:dyDescent="0.35">
      <c r="A10" s="149"/>
      <c r="B10" s="149"/>
      <c r="C10" s="149" t="s">
        <v>38</v>
      </c>
      <c r="D10" s="150"/>
      <c r="E10" s="64">
        <v>8424246341</v>
      </c>
    </row>
    <row r="11" spans="1:5" ht="18" customHeight="1" x14ac:dyDescent="0.35">
      <c r="A11" s="149"/>
      <c r="B11" s="149" t="s">
        <v>225</v>
      </c>
      <c r="C11" s="152" t="s">
        <v>97</v>
      </c>
      <c r="D11" s="45" t="s">
        <v>101</v>
      </c>
      <c r="E11" s="64">
        <v>170346355</v>
      </c>
    </row>
    <row r="12" spans="1:5" ht="18" customHeight="1" x14ac:dyDescent="0.35">
      <c r="A12" s="149"/>
      <c r="B12" s="149"/>
      <c r="C12" s="149"/>
      <c r="D12" s="45" t="s">
        <v>102</v>
      </c>
      <c r="E12" s="64">
        <v>18298556</v>
      </c>
    </row>
    <row r="13" spans="1:5" ht="18" customHeight="1" x14ac:dyDescent="0.35">
      <c r="A13" s="149"/>
      <c r="B13" s="149"/>
      <c r="C13" s="149"/>
      <c r="D13" s="44" t="s">
        <v>91</v>
      </c>
      <c r="E13" s="64">
        <v>188644911</v>
      </c>
    </row>
    <row r="14" spans="1:5" ht="18" customHeight="1" x14ac:dyDescent="0.35">
      <c r="A14" s="149"/>
      <c r="B14" s="149"/>
      <c r="C14" s="152" t="s">
        <v>98</v>
      </c>
      <c r="D14" s="45" t="s">
        <v>101</v>
      </c>
      <c r="E14" s="64">
        <v>2010381934</v>
      </c>
    </row>
    <row r="15" spans="1:5" ht="18" customHeight="1" x14ac:dyDescent="0.35">
      <c r="A15" s="149"/>
      <c r="B15" s="149"/>
      <c r="C15" s="149"/>
      <c r="D15" s="45" t="s">
        <v>102</v>
      </c>
      <c r="E15" s="64">
        <v>215954648</v>
      </c>
    </row>
    <row r="16" spans="1:5" ht="18" customHeight="1" x14ac:dyDescent="0.35">
      <c r="A16" s="149"/>
      <c r="B16" s="149"/>
      <c r="C16" s="149"/>
      <c r="D16" s="44" t="s">
        <v>91</v>
      </c>
      <c r="E16" s="64">
        <v>2226336582</v>
      </c>
    </row>
    <row r="17" spans="1:5" ht="18" customHeight="1" x14ac:dyDescent="0.35">
      <c r="A17" s="150"/>
      <c r="B17" s="150"/>
      <c r="C17" s="149" t="s">
        <v>38</v>
      </c>
      <c r="D17" s="150"/>
      <c r="E17" s="64">
        <v>2414981493</v>
      </c>
    </row>
    <row r="18" spans="1:5" ht="18" customHeight="1" x14ac:dyDescent="0.35">
      <c r="A18" s="150"/>
      <c r="B18" s="149" t="s">
        <v>9</v>
      </c>
      <c r="C18" s="150"/>
      <c r="D18" s="150"/>
      <c r="E18" s="64">
        <v>10839227834</v>
      </c>
    </row>
    <row r="19" spans="1:5" ht="18" customHeight="1" x14ac:dyDescent="0.35">
      <c r="A19" s="157" t="s">
        <v>184</v>
      </c>
      <c r="B19" s="157" t="s">
        <v>95</v>
      </c>
      <c r="C19" s="151" t="s">
        <v>179</v>
      </c>
      <c r="D19" s="150"/>
      <c r="E19" s="64">
        <v>795635900</v>
      </c>
    </row>
    <row r="20" spans="1:5" ht="18" customHeight="1" x14ac:dyDescent="0.35">
      <c r="A20" s="158"/>
      <c r="B20" s="158"/>
      <c r="C20" s="151" t="s">
        <v>185</v>
      </c>
      <c r="D20" s="150"/>
      <c r="E20" s="64">
        <v>299879418</v>
      </c>
    </row>
    <row r="21" spans="1:5" ht="18" customHeight="1" x14ac:dyDescent="0.35">
      <c r="A21" s="158"/>
      <c r="B21" s="159"/>
      <c r="C21" s="149" t="s">
        <v>38</v>
      </c>
      <c r="D21" s="150"/>
      <c r="E21" s="64">
        <v>1095515318</v>
      </c>
    </row>
    <row r="22" spans="1:5" ht="18" customHeight="1" x14ac:dyDescent="0.35">
      <c r="A22" s="158"/>
      <c r="B22" s="157" t="s">
        <v>186</v>
      </c>
      <c r="C22" s="155" t="s">
        <v>98</v>
      </c>
      <c r="D22" s="79" t="s">
        <v>101</v>
      </c>
      <c r="E22" s="64">
        <v>2807000</v>
      </c>
    </row>
    <row r="23" spans="1:5" ht="18" customHeight="1" x14ac:dyDescent="0.35">
      <c r="A23" s="158"/>
      <c r="B23" s="158"/>
      <c r="C23" s="162"/>
      <c r="D23" s="25" t="s">
        <v>239</v>
      </c>
      <c r="E23" s="64">
        <v>2310307961</v>
      </c>
    </row>
    <row r="24" spans="1:5" ht="18" customHeight="1" x14ac:dyDescent="0.35">
      <c r="A24" s="158"/>
      <c r="B24" s="159"/>
      <c r="C24" s="156"/>
      <c r="D24" s="53" t="s">
        <v>240</v>
      </c>
      <c r="E24" s="64">
        <v>2313114961</v>
      </c>
    </row>
    <row r="25" spans="1:5" ht="18" customHeight="1" x14ac:dyDescent="0.35">
      <c r="A25" s="159"/>
      <c r="B25" s="149" t="s">
        <v>9</v>
      </c>
      <c r="C25" s="150"/>
      <c r="D25" s="150"/>
      <c r="E25" s="64">
        <v>3408630279</v>
      </c>
    </row>
    <row r="26" spans="1:5" ht="18" customHeight="1" x14ac:dyDescent="0.35">
      <c r="A26" s="152" t="s">
        <v>187</v>
      </c>
      <c r="B26" s="153" t="s">
        <v>95</v>
      </c>
      <c r="C26" s="143" t="s">
        <v>185</v>
      </c>
      <c r="D26" s="154"/>
      <c r="E26" s="64">
        <v>2175000</v>
      </c>
    </row>
    <row r="27" spans="1:5" ht="18" customHeight="1" x14ac:dyDescent="0.35">
      <c r="A27" s="149"/>
      <c r="B27" s="142"/>
      <c r="C27" s="142" t="s">
        <v>38</v>
      </c>
      <c r="D27" s="154"/>
      <c r="E27" s="64">
        <v>2175000</v>
      </c>
    </row>
    <row r="28" spans="1:5" ht="18" customHeight="1" x14ac:dyDescent="0.35">
      <c r="A28" s="149"/>
      <c r="B28" s="149" t="s">
        <v>186</v>
      </c>
      <c r="C28" s="155" t="s">
        <v>98</v>
      </c>
      <c r="D28" s="78" t="s">
        <v>239</v>
      </c>
      <c r="E28" s="64">
        <v>2524000</v>
      </c>
    </row>
    <row r="29" spans="1:5" ht="18" customHeight="1" x14ac:dyDescent="0.35">
      <c r="A29" s="149"/>
      <c r="B29" s="150"/>
      <c r="C29" s="156"/>
      <c r="D29" s="77" t="s">
        <v>240</v>
      </c>
      <c r="E29" s="64">
        <v>2524000</v>
      </c>
    </row>
    <row r="30" spans="1:5" ht="18" customHeight="1" x14ac:dyDescent="0.35">
      <c r="A30" s="150"/>
      <c r="B30" s="142" t="s">
        <v>9</v>
      </c>
      <c r="C30" s="154"/>
      <c r="D30" s="154"/>
      <c r="E30" s="64">
        <v>4699000</v>
      </c>
    </row>
    <row r="31" spans="1:5" ht="18" customHeight="1" x14ac:dyDescent="0.35">
      <c r="A31" s="157" t="s">
        <v>188</v>
      </c>
      <c r="B31" s="157" t="s">
        <v>95</v>
      </c>
      <c r="C31" s="151" t="s">
        <v>189</v>
      </c>
      <c r="D31" s="150"/>
      <c r="E31" s="101">
        <v>461008800</v>
      </c>
    </row>
    <row r="32" spans="1:5" ht="18" customHeight="1" x14ac:dyDescent="0.35">
      <c r="A32" s="158"/>
      <c r="B32" s="158"/>
      <c r="C32" s="160" t="s">
        <v>185</v>
      </c>
      <c r="D32" s="161"/>
      <c r="E32" s="101">
        <v>66854822</v>
      </c>
    </row>
    <row r="33" spans="1:5" ht="18" customHeight="1" x14ac:dyDescent="0.35">
      <c r="A33" s="158"/>
      <c r="B33" s="159"/>
      <c r="C33" s="149" t="s">
        <v>38</v>
      </c>
      <c r="D33" s="150"/>
      <c r="E33" s="64">
        <v>527863622</v>
      </c>
    </row>
    <row r="34" spans="1:5" ht="18" customHeight="1" x14ac:dyDescent="0.35">
      <c r="A34" s="159"/>
      <c r="B34" s="149" t="s">
        <v>9</v>
      </c>
      <c r="C34" s="150"/>
      <c r="D34" s="150"/>
      <c r="E34" s="64">
        <v>527863622</v>
      </c>
    </row>
    <row r="35" spans="1:5" ht="18" customHeight="1" x14ac:dyDescent="0.35">
      <c r="A35" s="157" t="s">
        <v>190</v>
      </c>
      <c r="B35" s="157" t="s">
        <v>95</v>
      </c>
      <c r="C35" s="151" t="s">
        <v>181</v>
      </c>
      <c r="D35" s="150"/>
      <c r="E35" s="64">
        <v>620286640</v>
      </c>
    </row>
    <row r="36" spans="1:5" ht="18" customHeight="1" x14ac:dyDescent="0.35">
      <c r="A36" s="158"/>
      <c r="B36" s="158"/>
      <c r="C36" s="151" t="s">
        <v>238</v>
      </c>
      <c r="D36" s="150"/>
      <c r="E36" s="64">
        <v>634128000</v>
      </c>
    </row>
    <row r="37" spans="1:5" ht="18" customHeight="1" x14ac:dyDescent="0.35">
      <c r="A37" s="158"/>
      <c r="B37" s="158"/>
      <c r="C37" s="151" t="s">
        <v>185</v>
      </c>
      <c r="D37" s="150"/>
      <c r="E37" s="64">
        <v>356663284</v>
      </c>
    </row>
    <row r="38" spans="1:5" ht="18" customHeight="1" x14ac:dyDescent="0.35">
      <c r="A38" s="158"/>
      <c r="B38" s="159"/>
      <c r="C38" s="149" t="s">
        <v>38</v>
      </c>
      <c r="D38" s="150"/>
      <c r="E38" s="64">
        <v>1611077924</v>
      </c>
    </row>
    <row r="39" spans="1:5" ht="18" customHeight="1" x14ac:dyDescent="0.35">
      <c r="A39" s="158"/>
      <c r="B39" s="149" t="s">
        <v>186</v>
      </c>
      <c r="C39" s="152" t="s">
        <v>98</v>
      </c>
      <c r="D39" s="28" t="s">
        <v>101</v>
      </c>
      <c r="E39" s="64">
        <v>467753485</v>
      </c>
    </row>
    <row r="40" spans="1:5" ht="18" customHeight="1" x14ac:dyDescent="0.35">
      <c r="A40" s="158"/>
      <c r="B40" s="149"/>
      <c r="C40" s="149"/>
      <c r="D40" s="28" t="s">
        <v>102</v>
      </c>
      <c r="E40" s="64">
        <v>351545503</v>
      </c>
    </row>
    <row r="41" spans="1:5" ht="18" customHeight="1" x14ac:dyDescent="0.35">
      <c r="A41" s="158"/>
      <c r="B41" s="150"/>
      <c r="C41" s="149" t="s">
        <v>38</v>
      </c>
      <c r="D41" s="150"/>
      <c r="E41" s="64">
        <v>819298988</v>
      </c>
    </row>
    <row r="42" spans="1:5" ht="18" customHeight="1" x14ac:dyDescent="0.35">
      <c r="A42" s="159"/>
      <c r="B42" s="149" t="s">
        <v>9</v>
      </c>
      <c r="C42" s="150"/>
      <c r="D42" s="150"/>
      <c r="E42" s="64">
        <v>2430376912</v>
      </c>
    </row>
    <row r="43" spans="1:5" ht="18" customHeight="1" x14ac:dyDescent="0.35">
      <c r="A43" s="144" t="s">
        <v>262</v>
      </c>
      <c r="B43" s="144" t="s">
        <v>258</v>
      </c>
      <c r="C43" s="83" t="s">
        <v>263</v>
      </c>
      <c r="D43" s="84"/>
      <c r="E43" s="101">
        <v>122935800</v>
      </c>
    </row>
    <row r="44" spans="1:5" ht="18" customHeight="1" x14ac:dyDescent="0.35">
      <c r="A44" s="145"/>
      <c r="B44" s="145"/>
      <c r="C44" s="85" t="s">
        <v>264</v>
      </c>
      <c r="D44" s="86"/>
      <c r="E44" s="101">
        <v>131606000</v>
      </c>
    </row>
    <row r="45" spans="1:5" ht="18" customHeight="1" x14ac:dyDescent="0.35">
      <c r="A45" s="145"/>
      <c r="B45" s="145"/>
      <c r="C45" s="85" t="s">
        <v>265</v>
      </c>
      <c r="D45" s="86"/>
      <c r="E45" s="101">
        <v>264348000</v>
      </c>
    </row>
    <row r="46" spans="1:5" ht="18" customHeight="1" x14ac:dyDescent="0.35">
      <c r="A46" s="145"/>
      <c r="B46" s="145"/>
      <c r="C46" s="85" t="s">
        <v>266</v>
      </c>
      <c r="D46" s="86"/>
      <c r="E46" s="101">
        <v>48409000</v>
      </c>
    </row>
    <row r="47" spans="1:5" ht="18" customHeight="1" x14ac:dyDescent="0.35">
      <c r="A47" s="145"/>
      <c r="B47" s="146"/>
      <c r="C47" s="147" t="s">
        <v>268</v>
      </c>
      <c r="D47" s="148"/>
      <c r="E47" s="101">
        <v>567298800</v>
      </c>
    </row>
    <row r="48" spans="1:5" ht="18" customHeight="1" x14ac:dyDescent="0.35">
      <c r="A48" s="145"/>
      <c r="B48" s="167" t="s">
        <v>96</v>
      </c>
      <c r="C48" s="165" t="s">
        <v>261</v>
      </c>
      <c r="D48" s="87" t="s">
        <v>267</v>
      </c>
      <c r="E48" s="101">
        <v>60832683</v>
      </c>
    </row>
    <row r="49" spans="1:5" ht="18" customHeight="1" x14ac:dyDescent="0.35">
      <c r="A49" s="145"/>
      <c r="B49" s="168"/>
      <c r="C49" s="166"/>
      <c r="D49" s="88" t="s">
        <v>91</v>
      </c>
      <c r="E49" s="101">
        <v>60832683</v>
      </c>
    </row>
    <row r="50" spans="1:5" ht="18" customHeight="1" x14ac:dyDescent="0.35">
      <c r="A50" s="145"/>
      <c r="B50" s="168"/>
      <c r="C50" s="163" t="s">
        <v>98</v>
      </c>
      <c r="D50" s="87"/>
      <c r="E50" s="101">
        <v>0</v>
      </c>
    </row>
    <row r="51" spans="1:5" ht="18" customHeight="1" x14ac:dyDescent="0.35">
      <c r="A51" s="145"/>
      <c r="B51" s="168"/>
      <c r="C51" s="164"/>
      <c r="D51" s="88" t="s">
        <v>91</v>
      </c>
      <c r="E51" s="101">
        <v>0</v>
      </c>
    </row>
    <row r="52" spans="1:5" ht="18" customHeight="1" x14ac:dyDescent="0.35">
      <c r="A52" s="145"/>
      <c r="B52" s="169"/>
      <c r="C52" s="164" t="s">
        <v>260</v>
      </c>
      <c r="D52" s="164"/>
      <c r="E52" s="101">
        <v>60832683</v>
      </c>
    </row>
    <row r="53" spans="1:5" ht="18" customHeight="1" x14ac:dyDescent="0.35">
      <c r="A53" s="146"/>
      <c r="B53" s="147" t="s">
        <v>259</v>
      </c>
      <c r="C53" s="170"/>
      <c r="D53" s="148"/>
      <c r="E53" s="101">
        <v>628131483</v>
      </c>
    </row>
    <row r="54" spans="1:5" x14ac:dyDescent="0.35">
      <c r="A54" s="149" t="s">
        <v>191</v>
      </c>
      <c r="B54" s="171" t="s">
        <v>192</v>
      </c>
      <c r="C54" s="171"/>
      <c r="D54" s="171"/>
      <c r="E54" s="116">
        <v>12228177005</v>
      </c>
    </row>
    <row r="55" spans="1:5" x14ac:dyDescent="0.35">
      <c r="A55" s="149"/>
      <c r="B55" s="171" t="s">
        <v>193</v>
      </c>
      <c r="C55" s="171"/>
      <c r="D55" s="171"/>
      <c r="E55" s="116">
        <v>5610752125</v>
      </c>
    </row>
    <row r="56" spans="1:5" x14ac:dyDescent="0.35">
      <c r="A56" s="30" t="s">
        <v>194</v>
      </c>
      <c r="B56" s="171" t="s">
        <v>192</v>
      </c>
      <c r="C56" s="171"/>
      <c r="D56" s="171"/>
      <c r="E56" s="116">
        <v>1175949940</v>
      </c>
    </row>
    <row r="57" spans="1:5" x14ac:dyDescent="0.35">
      <c r="A57" s="149" t="s">
        <v>195</v>
      </c>
      <c r="B57" s="171" t="s">
        <v>192</v>
      </c>
      <c r="C57" s="171"/>
      <c r="D57" s="171"/>
      <c r="E57" s="116">
        <v>11052227065</v>
      </c>
    </row>
    <row r="58" spans="1:5" x14ac:dyDescent="0.35">
      <c r="A58" s="149"/>
      <c r="B58" s="171" t="s">
        <v>193</v>
      </c>
      <c r="C58" s="171"/>
      <c r="D58" s="171"/>
      <c r="E58" s="116">
        <v>5610752125</v>
      </c>
    </row>
  </sheetData>
  <mergeCells count="63">
    <mergeCell ref="A57:A58"/>
    <mergeCell ref="B57:D57"/>
    <mergeCell ref="B58:D58"/>
    <mergeCell ref="A35:A42"/>
    <mergeCell ref="B35:B38"/>
    <mergeCell ref="C35:D35"/>
    <mergeCell ref="C37:D37"/>
    <mergeCell ref="C38:D38"/>
    <mergeCell ref="B39:B41"/>
    <mergeCell ref="C39:C40"/>
    <mergeCell ref="C41:D41"/>
    <mergeCell ref="B42:D42"/>
    <mergeCell ref="B56:D56"/>
    <mergeCell ref="A43:A53"/>
    <mergeCell ref="B54:D54"/>
    <mergeCell ref="B55:D55"/>
    <mergeCell ref="A54:A55"/>
    <mergeCell ref="C50:C51"/>
    <mergeCell ref="C48:C49"/>
    <mergeCell ref="B48:B52"/>
    <mergeCell ref="C52:D52"/>
    <mergeCell ref="B53:D53"/>
    <mergeCell ref="B22:B24"/>
    <mergeCell ref="C36:D36"/>
    <mergeCell ref="A31:A34"/>
    <mergeCell ref="B31:B33"/>
    <mergeCell ref="C31:D31"/>
    <mergeCell ref="C32:D32"/>
    <mergeCell ref="C33:D33"/>
    <mergeCell ref="B34:D34"/>
    <mergeCell ref="C22:C24"/>
    <mergeCell ref="C6:D6"/>
    <mergeCell ref="C14:C16"/>
    <mergeCell ref="C17:D17"/>
    <mergeCell ref="A26:A30"/>
    <mergeCell ref="B26:B27"/>
    <mergeCell ref="C26:D26"/>
    <mergeCell ref="C27:D27"/>
    <mergeCell ref="B28:B29"/>
    <mergeCell ref="C28:C29"/>
    <mergeCell ref="B30:D30"/>
    <mergeCell ref="A19:A25"/>
    <mergeCell ref="B19:B21"/>
    <mergeCell ref="C19:D19"/>
    <mergeCell ref="C20:D20"/>
    <mergeCell ref="C21:D21"/>
    <mergeCell ref="B25:D25"/>
    <mergeCell ref="B43:B47"/>
    <mergeCell ref="C47:D47"/>
    <mergeCell ref="B18:D18"/>
    <mergeCell ref="A1:D1"/>
    <mergeCell ref="C3:D3"/>
    <mergeCell ref="B4:B10"/>
    <mergeCell ref="C4:D4"/>
    <mergeCell ref="C10:D10"/>
    <mergeCell ref="A2:B2"/>
    <mergeCell ref="C8:D8"/>
    <mergeCell ref="C9:D9"/>
    <mergeCell ref="A4:A18"/>
    <mergeCell ref="C7:D7"/>
    <mergeCell ref="C5:D5"/>
    <mergeCell ref="B11:B17"/>
    <mergeCell ref="C11:C13"/>
  </mergeCells>
  <phoneticPr fontId="1"/>
  <pageMargins left="0.59055118110236227" right="0.39370078740157483" top="0.39370078740157483" bottom="0.39370078740157483" header="0.19685039370078741" footer="0.19685039370078741"/>
  <pageSetup paperSize="9" scale="62" orientation="portrait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9"/>
  <sheetViews>
    <sheetView zoomScaleNormal="100" workbookViewId="0">
      <selection activeCell="B15" sqref="B15"/>
    </sheetView>
  </sheetViews>
  <sheetFormatPr defaultColWidth="8.875" defaultRowHeight="20.25" customHeight="1" x14ac:dyDescent="0.4"/>
  <cols>
    <col min="1" max="1" width="23.375" style="2" customWidth="1"/>
    <col min="2" max="6" width="13.75" style="2" customWidth="1"/>
    <col min="7" max="7" width="12.875" style="2" bestFit="1" customWidth="1"/>
    <col min="8" max="8" width="12.125" style="2" bestFit="1" customWidth="1"/>
    <col min="9" max="16384" width="8.875" style="2"/>
  </cols>
  <sheetData>
    <row r="1" spans="1:6" ht="20.25" customHeight="1" x14ac:dyDescent="0.4">
      <c r="A1" s="33" t="s">
        <v>214</v>
      </c>
      <c r="B1" s="33"/>
      <c r="C1" s="33"/>
      <c r="D1" s="33"/>
      <c r="E1" s="33"/>
      <c r="F1" s="36" t="s">
        <v>99</v>
      </c>
    </row>
    <row r="2" spans="1:6" ht="20.25" customHeight="1" x14ac:dyDescent="0.4">
      <c r="A2" s="172" t="s">
        <v>80</v>
      </c>
      <c r="B2" s="174" t="s">
        <v>88</v>
      </c>
      <c r="C2" s="174" t="s">
        <v>129</v>
      </c>
      <c r="D2" s="174"/>
      <c r="E2" s="174"/>
      <c r="F2" s="174"/>
    </row>
    <row r="3" spans="1:6" ht="20.25" customHeight="1" x14ac:dyDescent="0.4">
      <c r="A3" s="172"/>
      <c r="B3" s="174"/>
      <c r="C3" s="174" t="s">
        <v>96</v>
      </c>
      <c r="D3" s="174" t="s">
        <v>130</v>
      </c>
      <c r="E3" s="174" t="s">
        <v>95</v>
      </c>
      <c r="F3" s="174" t="s">
        <v>29</v>
      </c>
    </row>
    <row r="4" spans="1:6" ht="20.25" customHeight="1" thickBot="1" x14ac:dyDescent="0.45">
      <c r="A4" s="173"/>
      <c r="B4" s="175"/>
      <c r="C4" s="175"/>
      <c r="D4" s="175"/>
      <c r="E4" s="175"/>
      <c r="F4" s="175"/>
    </row>
    <row r="5" spans="1:6" ht="20.25" customHeight="1" thickTop="1" x14ac:dyDescent="0.4">
      <c r="A5" s="11" t="s">
        <v>100</v>
      </c>
      <c r="B5" s="72">
        <v>16826581441</v>
      </c>
      <c r="C5" s="72">
        <v>5417756134</v>
      </c>
      <c r="D5" s="72">
        <v>902526673</v>
      </c>
      <c r="E5" s="72">
        <v>8526344442</v>
      </c>
      <c r="F5" s="72">
        <v>1979954192</v>
      </c>
    </row>
    <row r="6" spans="1:6" ht="20.25" customHeight="1" x14ac:dyDescent="0.4">
      <c r="A6" s="11" t="s">
        <v>131</v>
      </c>
      <c r="B6" s="72">
        <v>1390945340</v>
      </c>
      <c r="C6" s="89">
        <v>192995991</v>
      </c>
      <c r="D6" s="89">
        <v>501973327</v>
      </c>
      <c r="E6" s="89">
        <v>610251943</v>
      </c>
      <c r="F6" s="72">
        <v>85724079</v>
      </c>
    </row>
    <row r="7" spans="1:6" ht="20.25" customHeight="1" x14ac:dyDescent="0.4">
      <c r="A7" s="11" t="s">
        <v>132</v>
      </c>
      <c r="B7" s="72">
        <v>658669336</v>
      </c>
      <c r="C7" s="72">
        <v>0</v>
      </c>
      <c r="D7" s="72">
        <v>0</v>
      </c>
      <c r="E7" s="72">
        <v>658669336</v>
      </c>
      <c r="F7" s="72">
        <v>0</v>
      </c>
    </row>
    <row r="8" spans="1:6" ht="20.25" customHeight="1" x14ac:dyDescent="0.4">
      <c r="A8" s="11" t="s">
        <v>29</v>
      </c>
      <c r="B8" s="72">
        <v>0</v>
      </c>
      <c r="C8" s="72">
        <v>0</v>
      </c>
      <c r="D8" s="72">
        <v>0</v>
      </c>
      <c r="E8" s="89">
        <v>0</v>
      </c>
      <c r="F8" s="72">
        <v>0</v>
      </c>
    </row>
    <row r="9" spans="1:6" ht="20.25" customHeight="1" x14ac:dyDescent="0.4">
      <c r="A9" s="12" t="s">
        <v>9</v>
      </c>
      <c r="B9" s="72">
        <v>18876196117</v>
      </c>
      <c r="C9" s="72">
        <v>5610752125</v>
      </c>
      <c r="D9" s="72">
        <v>1404500000</v>
      </c>
      <c r="E9" s="72">
        <v>9795265721</v>
      </c>
      <c r="F9" s="72">
        <v>2065678271</v>
      </c>
    </row>
  </sheetData>
  <mergeCells count="7">
    <mergeCell ref="A2:A4"/>
    <mergeCell ref="B2:B4"/>
    <mergeCell ref="C2:F2"/>
    <mergeCell ref="C3:C4"/>
    <mergeCell ref="D3:D4"/>
    <mergeCell ref="E3:E4"/>
    <mergeCell ref="F3:F4"/>
  </mergeCells>
  <phoneticPr fontId="1"/>
  <printOptions horizontalCentered="1"/>
  <pageMargins left="0.59055118110236227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D8"/>
  <sheetViews>
    <sheetView workbookViewId="0">
      <selection activeCell="B10" sqref="B10"/>
    </sheetView>
  </sheetViews>
  <sheetFormatPr defaultColWidth="8.875" defaultRowHeight="15.75" x14ac:dyDescent="0.35"/>
  <cols>
    <col min="1" max="1" width="18.625" style="1" bestFit="1" customWidth="1"/>
    <col min="2" max="2" width="40.875" style="1" customWidth="1"/>
    <col min="3" max="16384" width="8.875" style="1"/>
  </cols>
  <sheetData>
    <row r="1" spans="1:4" ht="19.5" x14ac:dyDescent="0.4">
      <c r="A1" s="117" t="s">
        <v>215</v>
      </c>
      <c r="B1" s="117"/>
      <c r="C1" s="117"/>
      <c r="D1" s="117"/>
    </row>
    <row r="2" spans="1:4" ht="19.5" x14ac:dyDescent="0.4">
      <c r="A2" s="38" t="s">
        <v>226</v>
      </c>
      <c r="B2" s="41" t="s">
        <v>24</v>
      </c>
    </row>
    <row r="3" spans="1:4" ht="22.5" customHeight="1" x14ac:dyDescent="0.35">
      <c r="A3" s="39" t="s">
        <v>25</v>
      </c>
      <c r="B3" s="39" t="s">
        <v>84</v>
      </c>
    </row>
    <row r="4" spans="1:4" ht="18" customHeight="1" x14ac:dyDescent="0.35">
      <c r="A4" s="13" t="s">
        <v>227</v>
      </c>
      <c r="B4" s="109">
        <v>774983654</v>
      </c>
    </row>
    <row r="5" spans="1:4" ht="18" customHeight="1" x14ac:dyDescent="0.35">
      <c r="A5" s="44" t="s">
        <v>9</v>
      </c>
      <c r="B5" s="29">
        <f>SUM(B4:B4)</f>
        <v>774983654</v>
      </c>
    </row>
    <row r="6" spans="1:4" ht="18" customHeight="1" x14ac:dyDescent="0.35">
      <c r="B6" s="48"/>
    </row>
    <row r="7" spans="1:4" ht="18" customHeight="1" x14ac:dyDescent="0.35"/>
    <row r="8" spans="1:4" ht="18" customHeight="1" x14ac:dyDescent="0.35"/>
  </sheetData>
  <mergeCells count="1">
    <mergeCell ref="A1:D1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I21"/>
  <sheetViews>
    <sheetView workbookViewId="0">
      <selection activeCell="C25" sqref="C25"/>
    </sheetView>
  </sheetViews>
  <sheetFormatPr defaultColWidth="8.875" defaultRowHeight="15.75" x14ac:dyDescent="0.35"/>
  <cols>
    <col min="1" max="1" width="22.375" style="1" customWidth="1"/>
    <col min="2" max="9" width="13.75" style="1" customWidth="1"/>
    <col min="10" max="10" width="15.875" style="1" customWidth="1"/>
    <col min="11" max="16384" width="8.875" style="1"/>
  </cols>
  <sheetData>
    <row r="2" spans="1:9" ht="19.5" x14ac:dyDescent="0.35">
      <c r="A2" s="118" t="s">
        <v>202</v>
      </c>
      <c r="B2" s="118"/>
      <c r="C2" s="118"/>
      <c r="D2" s="34"/>
      <c r="E2" s="34"/>
      <c r="F2" s="34"/>
      <c r="G2" s="34"/>
      <c r="H2" s="34"/>
      <c r="I2" s="35" t="s">
        <v>99</v>
      </c>
    </row>
    <row r="3" spans="1:9" ht="31.5" x14ac:dyDescent="0.35">
      <c r="A3" s="9" t="s">
        <v>80</v>
      </c>
      <c r="B3" s="10" t="s">
        <v>122</v>
      </c>
      <c r="C3" s="9" t="s">
        <v>123</v>
      </c>
      <c r="D3" s="9" t="s">
        <v>124</v>
      </c>
      <c r="E3" s="9" t="s">
        <v>125</v>
      </c>
      <c r="F3" s="9" t="s">
        <v>126</v>
      </c>
      <c r="G3" s="9" t="s">
        <v>127</v>
      </c>
      <c r="H3" s="9" t="s">
        <v>128</v>
      </c>
      <c r="I3" s="9" t="s">
        <v>9</v>
      </c>
    </row>
    <row r="4" spans="1:9" x14ac:dyDescent="0.35">
      <c r="A4" s="18" t="s">
        <v>111</v>
      </c>
      <c r="B4" s="54">
        <v>113977896</v>
      </c>
      <c r="C4" s="54">
        <v>16908743998</v>
      </c>
      <c r="D4" s="54">
        <v>3693259196</v>
      </c>
      <c r="E4" s="54">
        <v>330561964</v>
      </c>
      <c r="F4" s="54">
        <v>198673578</v>
      </c>
      <c r="G4" s="54">
        <v>139656673</v>
      </c>
      <c r="H4" s="54">
        <v>3400249602</v>
      </c>
      <c r="I4" s="54">
        <v>24785122907</v>
      </c>
    </row>
    <row r="5" spans="1:9" x14ac:dyDescent="0.35">
      <c r="A5" s="18" t="s">
        <v>112</v>
      </c>
      <c r="B5" s="54">
        <v>67928614</v>
      </c>
      <c r="C5" s="54">
        <v>10443369207</v>
      </c>
      <c r="D5" s="54">
        <v>1423522174</v>
      </c>
      <c r="E5" s="54">
        <v>253471149</v>
      </c>
      <c r="F5" s="54">
        <v>197792664</v>
      </c>
      <c r="G5" s="54">
        <v>27349819</v>
      </c>
      <c r="H5" s="54">
        <v>2179164643</v>
      </c>
      <c r="I5" s="54">
        <v>14592598270</v>
      </c>
    </row>
    <row r="6" spans="1:9" x14ac:dyDescent="0.35">
      <c r="A6" s="18" t="s">
        <v>113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</row>
    <row r="7" spans="1:9" x14ac:dyDescent="0.35">
      <c r="A7" s="18" t="s">
        <v>114</v>
      </c>
      <c r="B7" s="54">
        <v>46049282</v>
      </c>
      <c r="C7" s="54">
        <v>6346956747</v>
      </c>
      <c r="D7" s="54">
        <v>2253951517</v>
      </c>
      <c r="E7" s="54">
        <v>77090815</v>
      </c>
      <c r="F7" s="54">
        <v>880914</v>
      </c>
      <c r="G7" s="54">
        <v>40381071</v>
      </c>
      <c r="H7" s="54">
        <v>1221084958</v>
      </c>
      <c r="I7" s="54">
        <v>9986395304</v>
      </c>
    </row>
    <row r="8" spans="1:9" x14ac:dyDescent="0.35">
      <c r="A8" s="18" t="s">
        <v>115</v>
      </c>
      <c r="B8" s="54">
        <v>0</v>
      </c>
      <c r="C8" s="54">
        <v>95416724</v>
      </c>
      <c r="D8" s="54">
        <v>1138505</v>
      </c>
      <c r="E8" s="54">
        <v>0</v>
      </c>
      <c r="F8" s="54">
        <v>0</v>
      </c>
      <c r="G8" s="54">
        <v>70532583</v>
      </c>
      <c r="H8" s="54">
        <v>1</v>
      </c>
      <c r="I8" s="54">
        <v>167087813</v>
      </c>
    </row>
    <row r="9" spans="1:9" x14ac:dyDescent="0.35">
      <c r="A9" s="18" t="s">
        <v>116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</row>
    <row r="10" spans="1:9" x14ac:dyDescent="0.35">
      <c r="A10" s="18" t="s">
        <v>117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</row>
    <row r="11" spans="1:9" x14ac:dyDescent="0.35">
      <c r="A11" s="18" t="s">
        <v>118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</row>
    <row r="12" spans="1:9" x14ac:dyDescent="0.35">
      <c r="A12" s="18" t="s">
        <v>139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</row>
    <row r="13" spans="1:9" x14ac:dyDescent="0.35">
      <c r="A13" s="18" t="s">
        <v>119</v>
      </c>
      <c r="B13" s="54">
        <v>0</v>
      </c>
      <c r="C13" s="54">
        <v>23001320</v>
      </c>
      <c r="D13" s="54">
        <v>14647000</v>
      </c>
      <c r="E13" s="54">
        <v>0</v>
      </c>
      <c r="F13" s="54">
        <v>0</v>
      </c>
      <c r="G13" s="54">
        <v>1393200</v>
      </c>
      <c r="H13" s="54">
        <v>0</v>
      </c>
      <c r="I13" s="54">
        <v>39041520</v>
      </c>
    </row>
    <row r="14" spans="1:9" x14ac:dyDescent="0.35">
      <c r="A14" s="18" t="s">
        <v>120</v>
      </c>
      <c r="B14" s="54">
        <v>29925136220</v>
      </c>
      <c r="C14" s="54">
        <v>3163318</v>
      </c>
      <c r="D14" s="54">
        <v>55598578</v>
      </c>
      <c r="E14" s="54">
        <v>0</v>
      </c>
      <c r="F14" s="54">
        <v>0</v>
      </c>
      <c r="G14" s="54">
        <v>486000</v>
      </c>
      <c r="H14" s="54">
        <v>31</v>
      </c>
      <c r="I14" s="54">
        <v>29984384147</v>
      </c>
    </row>
    <row r="15" spans="1:9" x14ac:dyDescent="0.35">
      <c r="A15" s="19" t="s">
        <v>112</v>
      </c>
      <c r="B15" s="54">
        <v>8894467981</v>
      </c>
      <c r="C15" s="54">
        <v>4</v>
      </c>
      <c r="D15" s="54">
        <v>54443149</v>
      </c>
      <c r="E15" s="54">
        <v>0</v>
      </c>
      <c r="F15" s="54">
        <v>0</v>
      </c>
      <c r="G15" s="54">
        <v>0</v>
      </c>
      <c r="H15" s="54">
        <v>31</v>
      </c>
      <c r="I15" s="54">
        <v>8948911165</v>
      </c>
    </row>
    <row r="16" spans="1:9" x14ac:dyDescent="0.35">
      <c r="A16" s="19" t="s">
        <v>114</v>
      </c>
      <c r="B16" s="54">
        <v>43103860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43103860</v>
      </c>
    </row>
    <row r="17" spans="1:9" x14ac:dyDescent="0.35">
      <c r="A17" s="19" t="s">
        <v>115</v>
      </c>
      <c r="B17" s="54">
        <v>20810918344</v>
      </c>
      <c r="C17" s="54">
        <v>3163314</v>
      </c>
      <c r="D17" s="54">
        <v>1155429</v>
      </c>
      <c r="E17" s="54">
        <v>0</v>
      </c>
      <c r="F17" s="54">
        <v>0</v>
      </c>
      <c r="G17" s="54">
        <v>0</v>
      </c>
      <c r="H17" s="54">
        <v>0</v>
      </c>
      <c r="I17" s="54">
        <v>20815237087</v>
      </c>
    </row>
    <row r="18" spans="1:9" x14ac:dyDescent="0.35">
      <c r="A18" s="19" t="s">
        <v>139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</row>
    <row r="19" spans="1:9" x14ac:dyDescent="0.35">
      <c r="A19" s="19" t="s">
        <v>119</v>
      </c>
      <c r="B19" s="54">
        <v>176646035</v>
      </c>
      <c r="C19" s="54">
        <v>0</v>
      </c>
      <c r="D19" s="54">
        <v>0</v>
      </c>
      <c r="E19" s="54">
        <v>0</v>
      </c>
      <c r="F19" s="54">
        <v>0</v>
      </c>
      <c r="G19" s="54">
        <v>486000</v>
      </c>
      <c r="H19" s="54">
        <v>0</v>
      </c>
      <c r="I19" s="54">
        <v>177132035</v>
      </c>
    </row>
    <row r="20" spans="1:9" x14ac:dyDescent="0.35">
      <c r="A20" s="18" t="s">
        <v>121</v>
      </c>
      <c r="B20" s="54">
        <v>81113328</v>
      </c>
      <c r="C20" s="54">
        <v>190639290</v>
      </c>
      <c r="D20" s="54">
        <v>1713764</v>
      </c>
      <c r="E20" s="54">
        <v>7296760</v>
      </c>
      <c r="F20" s="54">
        <v>0</v>
      </c>
      <c r="G20" s="54">
        <v>11042621</v>
      </c>
      <c r="H20" s="54">
        <v>234135153</v>
      </c>
      <c r="I20" s="54">
        <v>525940916</v>
      </c>
    </row>
    <row r="21" spans="1:9" x14ac:dyDescent="0.35">
      <c r="A21" s="18" t="s">
        <v>9</v>
      </c>
      <c r="B21" s="54">
        <v>30120227444</v>
      </c>
      <c r="C21" s="54">
        <v>17102546606</v>
      </c>
      <c r="D21" s="54">
        <v>3750571538</v>
      </c>
      <c r="E21" s="54">
        <v>337858724</v>
      </c>
      <c r="F21" s="54">
        <v>198673578</v>
      </c>
      <c r="G21" s="54">
        <v>151185294</v>
      </c>
      <c r="H21" s="54">
        <v>3634384786</v>
      </c>
      <c r="I21" s="54">
        <v>55295447970</v>
      </c>
    </row>
  </sheetData>
  <mergeCells count="1">
    <mergeCell ref="A2:C2"/>
  </mergeCells>
  <phoneticPr fontId="1"/>
  <pageMargins left="0.59055118110236227" right="0.39370078740157483" top="0.39370078740157483" bottom="0.39370078740157483" header="0.19685039370078741" footer="0.19685039370078741"/>
  <pageSetup paperSize="9" scale="95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3"/>
  <sheetViews>
    <sheetView workbookViewId="0">
      <selection activeCell="J5" sqref="J5"/>
    </sheetView>
  </sheetViews>
  <sheetFormatPr defaultColWidth="8.875" defaultRowHeight="15.75" x14ac:dyDescent="0.35"/>
  <cols>
    <col min="1" max="1" width="35.5" style="32" bestFit="1" customWidth="1"/>
    <col min="2" max="2" width="15.375" style="32" customWidth="1"/>
    <col min="3" max="11" width="15.375" style="61" customWidth="1"/>
    <col min="12" max="16384" width="8.875" style="61"/>
  </cols>
  <sheetData>
    <row r="1" spans="1:11" s="32" customFormat="1" ht="19.5" x14ac:dyDescent="0.4">
      <c r="A1" s="38" t="s">
        <v>228</v>
      </c>
    </row>
    <row r="2" spans="1:11" s="32" customFormat="1" ht="16.5" x14ac:dyDescent="0.35">
      <c r="A2" s="55" t="s">
        <v>0</v>
      </c>
      <c r="H2" s="51" t="s">
        <v>141</v>
      </c>
    </row>
    <row r="3" spans="1:11" s="32" customFormat="1" ht="47.25" x14ac:dyDescent="0.35">
      <c r="A3" s="56" t="s">
        <v>1</v>
      </c>
      <c r="B3" s="57" t="s">
        <v>2</v>
      </c>
      <c r="C3" s="57" t="s">
        <v>3</v>
      </c>
      <c r="D3" s="57" t="s">
        <v>4</v>
      </c>
      <c r="E3" s="57" t="s">
        <v>5</v>
      </c>
      <c r="F3" s="57" t="s">
        <v>6</v>
      </c>
      <c r="G3" s="57" t="s">
        <v>7</v>
      </c>
      <c r="H3" s="57" t="s">
        <v>8</v>
      </c>
    </row>
    <row r="4" spans="1:11" s="32" customFormat="1" ht="18" customHeight="1" x14ac:dyDescent="0.35">
      <c r="A4" s="58"/>
      <c r="B4" s="59"/>
      <c r="C4" s="59"/>
      <c r="D4" s="59"/>
      <c r="E4" s="59"/>
      <c r="F4" s="59"/>
      <c r="G4" s="59"/>
      <c r="H4" s="59"/>
    </row>
    <row r="5" spans="1:11" s="32" customFormat="1" ht="18" customHeight="1" x14ac:dyDescent="0.35">
      <c r="A5" s="58"/>
      <c r="B5" s="59"/>
      <c r="C5" s="59"/>
      <c r="D5" s="59"/>
      <c r="E5" s="59"/>
      <c r="F5" s="59"/>
      <c r="G5" s="59"/>
      <c r="H5" s="59"/>
    </row>
    <row r="6" spans="1:11" s="32" customFormat="1" ht="18" customHeight="1" x14ac:dyDescent="0.35">
      <c r="A6" s="60" t="s">
        <v>9</v>
      </c>
      <c r="B6" s="59"/>
      <c r="C6" s="59"/>
      <c r="D6" s="59"/>
      <c r="E6" s="59"/>
      <c r="F6" s="59"/>
      <c r="G6" s="59"/>
      <c r="H6" s="59"/>
    </row>
    <row r="7" spans="1:11" s="32" customFormat="1" x14ac:dyDescent="0.35"/>
    <row r="8" spans="1:11" s="65" customFormat="1" ht="18.75" x14ac:dyDescent="0.4">
      <c r="A8" s="119" t="s">
        <v>10</v>
      </c>
      <c r="B8" s="119"/>
      <c r="C8" s="119"/>
      <c r="J8" s="94" t="s">
        <v>24</v>
      </c>
    </row>
    <row r="9" spans="1:11" s="65" customFormat="1" ht="47.25" x14ac:dyDescent="0.35">
      <c r="A9" s="95" t="s">
        <v>11</v>
      </c>
      <c r="B9" s="96" t="s">
        <v>12</v>
      </c>
      <c r="C9" s="96" t="s">
        <v>13</v>
      </c>
      <c r="D9" s="96" t="s">
        <v>14</v>
      </c>
      <c r="E9" s="96" t="s">
        <v>15</v>
      </c>
      <c r="F9" s="96" t="s">
        <v>16</v>
      </c>
      <c r="G9" s="96" t="s">
        <v>17</v>
      </c>
      <c r="H9" s="96" t="s">
        <v>18</v>
      </c>
      <c r="I9" s="96" t="s">
        <v>19</v>
      </c>
      <c r="J9" s="96" t="s">
        <v>8</v>
      </c>
    </row>
    <row r="10" spans="1:11" s="65" customFormat="1" ht="18" customHeight="1" x14ac:dyDescent="0.35">
      <c r="A10" s="91" t="s">
        <v>241</v>
      </c>
      <c r="B10" s="47">
        <v>3000000</v>
      </c>
      <c r="C10" s="47">
        <v>841963627</v>
      </c>
      <c r="D10" s="47">
        <v>816179263</v>
      </c>
      <c r="E10" s="47">
        <v>25784364</v>
      </c>
      <c r="F10" s="47">
        <v>15000000</v>
      </c>
      <c r="G10" s="97">
        <v>0.2</v>
      </c>
      <c r="H10" s="47">
        <v>5156873</v>
      </c>
      <c r="I10" s="64">
        <v>0</v>
      </c>
      <c r="J10" s="47">
        <v>3000000</v>
      </c>
    </row>
    <row r="11" spans="1:11" s="65" customFormat="1" ht="18" customHeight="1" x14ac:dyDescent="0.35">
      <c r="A11" s="91" t="s">
        <v>229</v>
      </c>
      <c r="B11" s="47">
        <v>10000000</v>
      </c>
      <c r="C11" s="47">
        <v>147156903</v>
      </c>
      <c r="D11" s="47">
        <v>80299785</v>
      </c>
      <c r="E11" s="47">
        <v>66857118</v>
      </c>
      <c r="F11" s="47">
        <v>10000000</v>
      </c>
      <c r="G11" s="97">
        <v>1</v>
      </c>
      <c r="H11" s="47">
        <v>66857118</v>
      </c>
      <c r="I11" s="64">
        <v>0</v>
      </c>
      <c r="J11" s="47">
        <v>10000000</v>
      </c>
    </row>
    <row r="12" spans="1:11" s="65" customFormat="1" ht="18" customHeight="1" x14ac:dyDescent="0.35">
      <c r="A12" s="90" t="s">
        <v>9</v>
      </c>
      <c r="B12" s="47">
        <v>13000000</v>
      </c>
      <c r="C12" s="47">
        <v>989120530</v>
      </c>
      <c r="D12" s="47">
        <v>896479048</v>
      </c>
      <c r="E12" s="47">
        <v>92641482</v>
      </c>
      <c r="F12" s="47">
        <v>25000000</v>
      </c>
      <c r="G12" s="62"/>
      <c r="H12" s="47">
        <v>72013991</v>
      </c>
      <c r="I12" s="47">
        <v>0</v>
      </c>
      <c r="J12" s="47">
        <v>13000000</v>
      </c>
    </row>
    <row r="13" spans="1:11" s="65" customFormat="1" x14ac:dyDescent="0.35"/>
    <row r="14" spans="1:11" s="65" customFormat="1" ht="18.75" x14ac:dyDescent="0.4">
      <c r="A14" s="119" t="s">
        <v>20</v>
      </c>
      <c r="B14" s="119"/>
      <c r="C14" s="119"/>
      <c r="K14" s="94" t="s">
        <v>24</v>
      </c>
    </row>
    <row r="15" spans="1:11" s="65" customFormat="1" ht="47.25" x14ac:dyDescent="0.35">
      <c r="A15" s="95" t="s">
        <v>11</v>
      </c>
      <c r="B15" s="96" t="s">
        <v>21</v>
      </c>
      <c r="C15" s="96" t="s">
        <v>13</v>
      </c>
      <c r="D15" s="96" t="s">
        <v>14</v>
      </c>
      <c r="E15" s="96" t="s">
        <v>15</v>
      </c>
      <c r="F15" s="96" t="s">
        <v>16</v>
      </c>
      <c r="G15" s="96" t="s">
        <v>17</v>
      </c>
      <c r="H15" s="96" t="s">
        <v>18</v>
      </c>
      <c r="I15" s="96" t="s">
        <v>22</v>
      </c>
      <c r="J15" s="96" t="s">
        <v>23</v>
      </c>
      <c r="K15" s="96" t="s">
        <v>8</v>
      </c>
    </row>
    <row r="16" spans="1:11" s="65" customFormat="1" ht="18" customHeight="1" x14ac:dyDescent="0.35">
      <c r="A16" s="91" t="s">
        <v>140</v>
      </c>
      <c r="B16" s="47">
        <v>1600000</v>
      </c>
      <c r="C16" s="47">
        <v>24346700000000</v>
      </c>
      <c r="D16" s="47">
        <v>24022803000000</v>
      </c>
      <c r="E16" s="98">
        <v>323897000000</v>
      </c>
      <c r="F16" s="47">
        <v>16602000000</v>
      </c>
      <c r="G16" s="99">
        <f>B16/F16</f>
        <v>9.6373930851704616E-5</v>
      </c>
      <c r="H16" s="47">
        <f>E16*G16</f>
        <v>31215227.081074569</v>
      </c>
      <c r="I16" s="64">
        <v>0</v>
      </c>
      <c r="J16" s="98">
        <v>1600000</v>
      </c>
      <c r="K16" s="47">
        <v>1600000</v>
      </c>
    </row>
    <row r="17" spans="1:11" s="65" customFormat="1" ht="18" customHeight="1" x14ac:dyDescent="0.35">
      <c r="A17" s="91" t="s">
        <v>230</v>
      </c>
      <c r="B17" s="47">
        <v>150000</v>
      </c>
      <c r="C17" s="47">
        <v>422975961</v>
      </c>
      <c r="D17" s="47">
        <v>49550203</v>
      </c>
      <c r="E17" s="47">
        <v>373425758</v>
      </c>
      <c r="F17" s="47">
        <v>314595000</v>
      </c>
      <c r="G17" s="99">
        <f t="shared" ref="G17:G22" si="0">B17/F17</f>
        <v>4.7680350927382828E-4</v>
      </c>
      <c r="H17" s="98">
        <f t="shared" ref="H17:H22" si="1">E17*G17</f>
        <v>178050.71186763936</v>
      </c>
      <c r="I17" s="64">
        <v>0</v>
      </c>
      <c r="J17" s="98">
        <v>150000</v>
      </c>
      <c r="K17" s="47">
        <v>150000</v>
      </c>
    </row>
    <row r="18" spans="1:11" s="65" customFormat="1" ht="18" customHeight="1" x14ac:dyDescent="0.35">
      <c r="A18" s="91" t="s">
        <v>231</v>
      </c>
      <c r="B18" s="47">
        <v>210000</v>
      </c>
      <c r="C18" s="47">
        <v>4562848165</v>
      </c>
      <c r="D18" s="47">
        <v>273150610</v>
      </c>
      <c r="E18" s="47">
        <v>4289697555</v>
      </c>
      <c r="F18" s="47">
        <v>2450770000</v>
      </c>
      <c r="G18" s="99">
        <f t="shared" si="0"/>
        <v>8.5687355402587752E-5</v>
      </c>
      <c r="H18" s="98">
        <f t="shared" si="1"/>
        <v>367572.83896489674</v>
      </c>
      <c r="I18" s="64">
        <v>0</v>
      </c>
      <c r="J18" s="98">
        <v>210000</v>
      </c>
      <c r="K18" s="47">
        <v>210000</v>
      </c>
    </row>
    <row r="19" spans="1:11" s="65" customFormat="1" ht="18" customHeight="1" x14ac:dyDescent="0.35">
      <c r="A19" s="100" t="s">
        <v>242</v>
      </c>
      <c r="B19" s="98">
        <v>40000</v>
      </c>
      <c r="C19" s="98">
        <v>234322470</v>
      </c>
      <c r="D19" s="98">
        <v>17280843</v>
      </c>
      <c r="E19" s="98">
        <v>217041627</v>
      </c>
      <c r="F19" s="98">
        <v>132660000</v>
      </c>
      <c r="G19" s="99">
        <f t="shared" si="0"/>
        <v>3.0152268958239106E-4</v>
      </c>
      <c r="H19" s="98">
        <f t="shared" si="1"/>
        <v>65442.975124378107</v>
      </c>
      <c r="I19" s="101">
        <v>0</v>
      </c>
      <c r="J19" s="98">
        <v>40000</v>
      </c>
      <c r="K19" s="98">
        <v>40000</v>
      </c>
    </row>
    <row r="20" spans="1:11" s="65" customFormat="1" ht="18" customHeight="1" x14ac:dyDescent="0.35">
      <c r="A20" s="91" t="s">
        <v>232</v>
      </c>
      <c r="B20" s="47">
        <v>208000</v>
      </c>
      <c r="C20" s="47">
        <v>3925755379</v>
      </c>
      <c r="D20" s="47">
        <v>3526949618</v>
      </c>
      <c r="E20" s="47">
        <v>398805761</v>
      </c>
      <c r="F20" s="47">
        <v>222876358</v>
      </c>
      <c r="G20" s="99">
        <f t="shared" si="0"/>
        <v>9.3325286659610616E-4</v>
      </c>
      <c r="H20" s="98">
        <f>E20*G20</f>
        <v>372186.61966829159</v>
      </c>
      <c r="I20" s="64">
        <v>0</v>
      </c>
      <c r="J20" s="98">
        <v>208000</v>
      </c>
      <c r="K20" s="47">
        <v>208000</v>
      </c>
    </row>
    <row r="21" spans="1:11" s="65" customFormat="1" ht="18" customHeight="1" x14ac:dyDescent="0.35">
      <c r="A21" s="91" t="s">
        <v>233</v>
      </c>
      <c r="B21" s="47">
        <v>50000</v>
      </c>
      <c r="C21" s="47">
        <v>2983765089</v>
      </c>
      <c r="D21" s="47">
        <v>735135961</v>
      </c>
      <c r="E21" s="47">
        <v>2248629128</v>
      </c>
      <c r="F21" s="47">
        <v>400000000</v>
      </c>
      <c r="G21" s="99">
        <f t="shared" si="0"/>
        <v>1.25E-4</v>
      </c>
      <c r="H21" s="98">
        <f t="shared" si="1"/>
        <v>281078.641</v>
      </c>
      <c r="I21" s="64">
        <v>0</v>
      </c>
      <c r="J21" s="98">
        <v>50000</v>
      </c>
      <c r="K21" s="47">
        <v>50000</v>
      </c>
    </row>
    <row r="22" spans="1:11" s="65" customFormat="1" ht="18" customHeight="1" x14ac:dyDescent="0.35">
      <c r="A22" s="100" t="s">
        <v>234</v>
      </c>
      <c r="B22" s="98">
        <v>620000</v>
      </c>
      <c r="C22" s="98">
        <v>1598059073</v>
      </c>
      <c r="D22" s="98">
        <v>14747180</v>
      </c>
      <c r="E22" s="98">
        <v>1583311893</v>
      </c>
      <c r="F22" s="98">
        <v>1500000000</v>
      </c>
      <c r="G22" s="99">
        <f t="shared" si="0"/>
        <v>4.1333333333333332E-4</v>
      </c>
      <c r="H22" s="98">
        <f t="shared" si="1"/>
        <v>654435.58244000003</v>
      </c>
      <c r="I22" s="101">
        <v>0</v>
      </c>
      <c r="J22" s="98">
        <v>620000</v>
      </c>
      <c r="K22" s="98">
        <v>620000</v>
      </c>
    </row>
    <row r="23" spans="1:11" s="65" customFormat="1" ht="18" customHeight="1" x14ac:dyDescent="0.35">
      <c r="A23" s="90" t="s">
        <v>9</v>
      </c>
      <c r="B23" s="47">
        <v>2878000</v>
      </c>
      <c r="C23" s="47">
        <v>24360427726137</v>
      </c>
      <c r="D23" s="47">
        <v>24027419814415</v>
      </c>
      <c r="E23" s="47">
        <v>333007911722</v>
      </c>
      <c r="F23" s="47">
        <v>21622901358</v>
      </c>
      <c r="G23" s="62"/>
      <c r="H23" s="47">
        <f>SUM(H16:H22)</f>
        <v>33133994.450139772</v>
      </c>
      <c r="I23" s="47" t="s">
        <v>269</v>
      </c>
      <c r="J23" s="47">
        <v>2878000</v>
      </c>
      <c r="K23" s="47">
        <v>2878000</v>
      </c>
    </row>
  </sheetData>
  <mergeCells count="2">
    <mergeCell ref="A8:C8"/>
    <mergeCell ref="A14:C14"/>
  </mergeCells>
  <phoneticPr fontId="1"/>
  <pageMargins left="0.39370078740157483" right="0.39370078740157483" top="0.59055118110236227" bottom="0.39370078740157483" header="0.19685039370078741" footer="0.19685039370078741"/>
  <pageSetup paperSize="9" scale="67" orientation="landscape" r:id="rId1"/>
  <headerFooter>
    <oddHeader>&amp;R&amp;9&amp;D</oddHeader>
    <oddFooter>&amp;C&amp;9&amp;P/&amp;N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4"/>
  <sheetViews>
    <sheetView workbookViewId="0">
      <selection activeCell="A17" sqref="A17"/>
    </sheetView>
  </sheetViews>
  <sheetFormatPr defaultColWidth="8.875" defaultRowHeight="15.75" x14ac:dyDescent="0.35"/>
  <cols>
    <col min="1" max="1" width="28.875" style="1" bestFit="1" customWidth="1"/>
    <col min="2" max="7" width="17.875" style="1" customWidth="1"/>
    <col min="8" max="16384" width="8.875" style="1"/>
  </cols>
  <sheetData>
    <row r="1" spans="1:7" ht="19.5" x14ac:dyDescent="0.4">
      <c r="A1" s="38" t="s">
        <v>203</v>
      </c>
      <c r="G1" s="35" t="s">
        <v>24</v>
      </c>
    </row>
    <row r="2" spans="1:7" ht="31.5" x14ac:dyDescent="0.35">
      <c r="A2" s="4" t="s">
        <v>25</v>
      </c>
      <c r="B2" s="4" t="s">
        <v>26</v>
      </c>
      <c r="C2" s="4" t="s">
        <v>27</v>
      </c>
      <c r="D2" s="4" t="s">
        <v>28</v>
      </c>
      <c r="E2" s="4" t="s">
        <v>29</v>
      </c>
      <c r="F2" s="5" t="s">
        <v>30</v>
      </c>
      <c r="G2" s="5" t="s">
        <v>8</v>
      </c>
    </row>
    <row r="3" spans="1:7" ht="18" customHeight="1" x14ac:dyDescent="0.35">
      <c r="A3" s="52" t="s">
        <v>143</v>
      </c>
      <c r="B3" s="102">
        <v>1129058924</v>
      </c>
      <c r="C3" s="102" t="s">
        <v>157</v>
      </c>
      <c r="D3" s="102" t="s">
        <v>243</v>
      </c>
      <c r="E3" s="102" t="s">
        <v>244</v>
      </c>
      <c r="F3" s="102">
        <v>1129058924</v>
      </c>
      <c r="G3" s="102">
        <v>1129058924</v>
      </c>
    </row>
    <row r="4" spans="1:7" ht="18" customHeight="1" x14ac:dyDescent="0.35">
      <c r="A4" s="52" t="s">
        <v>144</v>
      </c>
      <c r="B4" s="102">
        <v>464353098</v>
      </c>
      <c r="C4" s="102" t="s">
        <v>243</v>
      </c>
      <c r="D4" s="102" t="s">
        <v>157</v>
      </c>
      <c r="E4" s="102" t="s">
        <v>157</v>
      </c>
      <c r="F4" s="102">
        <v>464353098</v>
      </c>
      <c r="G4" s="102">
        <v>464353098</v>
      </c>
    </row>
    <row r="5" spans="1:7" ht="18" customHeight="1" x14ac:dyDescent="0.35">
      <c r="A5" s="52" t="s">
        <v>147</v>
      </c>
      <c r="B5" s="102">
        <v>3068834</v>
      </c>
      <c r="C5" s="102" t="s">
        <v>157</v>
      </c>
      <c r="D5" s="102" t="s">
        <v>244</v>
      </c>
      <c r="E5" s="102" t="s">
        <v>244</v>
      </c>
      <c r="F5" s="102">
        <v>3068834</v>
      </c>
      <c r="G5" s="102">
        <v>3068834</v>
      </c>
    </row>
    <row r="6" spans="1:7" ht="18" customHeight="1" x14ac:dyDescent="0.35">
      <c r="A6" s="52" t="s">
        <v>145</v>
      </c>
      <c r="B6" s="102">
        <v>306363447</v>
      </c>
      <c r="C6" s="102" t="s">
        <v>245</v>
      </c>
      <c r="D6" s="102" t="s">
        <v>245</v>
      </c>
      <c r="E6" s="102" t="s">
        <v>244</v>
      </c>
      <c r="F6" s="102">
        <v>306363447</v>
      </c>
      <c r="G6" s="102">
        <v>306363447</v>
      </c>
    </row>
    <row r="7" spans="1:7" ht="18" customHeight="1" x14ac:dyDescent="0.35">
      <c r="A7" s="52" t="s">
        <v>146</v>
      </c>
      <c r="B7" s="102">
        <v>183879</v>
      </c>
      <c r="C7" s="102" t="s">
        <v>157</v>
      </c>
      <c r="D7" s="102" t="s">
        <v>244</v>
      </c>
      <c r="E7" s="102" t="s">
        <v>244</v>
      </c>
      <c r="F7" s="102">
        <v>183879</v>
      </c>
      <c r="G7" s="102">
        <v>183879</v>
      </c>
    </row>
    <row r="8" spans="1:7" ht="18" customHeight="1" x14ac:dyDescent="0.35">
      <c r="A8" s="52" t="s">
        <v>148</v>
      </c>
      <c r="B8" s="102">
        <v>101516668</v>
      </c>
      <c r="C8" s="102" t="s">
        <v>244</v>
      </c>
      <c r="D8" s="102">
        <v>173319288</v>
      </c>
      <c r="E8" s="102" t="s">
        <v>244</v>
      </c>
      <c r="F8" s="102">
        <v>274835956</v>
      </c>
      <c r="G8" s="102">
        <v>101516668</v>
      </c>
    </row>
    <row r="9" spans="1:7" ht="18" customHeight="1" x14ac:dyDescent="0.35">
      <c r="A9" s="73" t="s">
        <v>246</v>
      </c>
      <c r="B9" s="102">
        <v>1654000</v>
      </c>
      <c r="C9" s="102" t="s">
        <v>244</v>
      </c>
      <c r="D9" s="102" t="s">
        <v>244</v>
      </c>
      <c r="E9" s="102" t="s">
        <v>244</v>
      </c>
      <c r="F9" s="102">
        <v>1654000</v>
      </c>
      <c r="G9" s="102">
        <v>1654000</v>
      </c>
    </row>
    <row r="10" spans="1:7" ht="18" customHeight="1" x14ac:dyDescent="0.35">
      <c r="A10" s="25" t="s">
        <v>175</v>
      </c>
      <c r="B10" s="64">
        <v>82571580</v>
      </c>
      <c r="C10" s="64" t="s">
        <v>236</v>
      </c>
      <c r="D10" s="64" t="s">
        <v>236</v>
      </c>
      <c r="E10" s="64" t="s">
        <v>236</v>
      </c>
      <c r="F10" s="102">
        <v>82571580</v>
      </c>
      <c r="G10" s="102">
        <v>82571580</v>
      </c>
    </row>
    <row r="11" spans="1:7" ht="18" customHeight="1" x14ac:dyDescent="0.35">
      <c r="A11" s="25" t="s">
        <v>176</v>
      </c>
      <c r="B11" s="64">
        <v>78109116</v>
      </c>
      <c r="C11" s="64" t="s">
        <v>178</v>
      </c>
      <c r="D11" s="64" t="s">
        <v>157</v>
      </c>
      <c r="E11" s="64" t="s">
        <v>157</v>
      </c>
      <c r="F11" s="102">
        <v>78109116</v>
      </c>
      <c r="G11" s="102">
        <v>78109116</v>
      </c>
    </row>
    <row r="12" spans="1:7" ht="18" customHeight="1" x14ac:dyDescent="0.35">
      <c r="A12" s="25" t="s">
        <v>177</v>
      </c>
      <c r="B12" s="64">
        <v>113059405</v>
      </c>
      <c r="C12" s="64" t="s">
        <v>157</v>
      </c>
      <c r="D12" s="64" t="s">
        <v>157</v>
      </c>
      <c r="E12" s="64" t="s">
        <v>157</v>
      </c>
      <c r="F12" s="102">
        <v>113059405</v>
      </c>
      <c r="G12" s="102">
        <v>113059405</v>
      </c>
    </row>
    <row r="13" spans="1:7" ht="18" customHeight="1" x14ac:dyDescent="0.35">
      <c r="A13" s="6" t="s">
        <v>9</v>
      </c>
      <c r="B13" s="102">
        <v>2279938951</v>
      </c>
      <c r="C13" s="102" t="s">
        <v>142</v>
      </c>
      <c r="D13" s="64">
        <v>173319288</v>
      </c>
      <c r="E13" s="64" t="s">
        <v>142</v>
      </c>
      <c r="F13" s="64">
        <v>2453258239</v>
      </c>
      <c r="G13" s="64">
        <v>2279938951</v>
      </c>
    </row>
    <row r="14" spans="1:7" x14ac:dyDescent="0.35">
      <c r="A14" s="120" t="s">
        <v>149</v>
      </c>
      <c r="B14" s="120"/>
      <c r="C14" s="120"/>
      <c r="D14" s="120"/>
      <c r="E14" s="120"/>
    </row>
  </sheetData>
  <mergeCells count="1">
    <mergeCell ref="A14:E14"/>
  </mergeCells>
  <phoneticPr fontId="1"/>
  <pageMargins left="0.59055118110236227" right="0.39370078740157483" top="0.39370078740157483" bottom="0.39370078740157483" header="0.19685039370078741" footer="0.19685039370078741"/>
  <pageSetup paperSize="9" scale="92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8"/>
  <sheetViews>
    <sheetView workbookViewId="0">
      <selection activeCell="F2" sqref="F2:F3"/>
    </sheetView>
  </sheetViews>
  <sheetFormatPr defaultColWidth="8.875" defaultRowHeight="15.75" x14ac:dyDescent="0.35"/>
  <cols>
    <col min="1" max="1" width="30.875" style="1" customWidth="1"/>
    <col min="2" max="6" width="19.875" style="1" customWidth="1"/>
    <col min="7" max="16384" width="8.875" style="1"/>
  </cols>
  <sheetData>
    <row r="1" spans="1:6" ht="19.5" x14ac:dyDescent="0.4">
      <c r="A1" s="38" t="s">
        <v>204</v>
      </c>
      <c r="F1" s="35" t="s">
        <v>141</v>
      </c>
    </row>
    <row r="2" spans="1:6" ht="22.5" customHeight="1" x14ac:dyDescent="0.35">
      <c r="A2" s="121" t="s">
        <v>31</v>
      </c>
      <c r="B2" s="121" t="s">
        <v>32</v>
      </c>
      <c r="C2" s="121"/>
      <c r="D2" s="121" t="s">
        <v>33</v>
      </c>
      <c r="E2" s="121"/>
      <c r="F2" s="122" t="s">
        <v>34</v>
      </c>
    </row>
    <row r="3" spans="1:6" ht="31.5" x14ac:dyDescent="0.35">
      <c r="A3" s="121"/>
      <c r="B3" s="4" t="s">
        <v>35</v>
      </c>
      <c r="C3" s="5" t="s">
        <v>36</v>
      </c>
      <c r="D3" s="4" t="s">
        <v>35</v>
      </c>
      <c r="E3" s="5" t="s">
        <v>36</v>
      </c>
      <c r="F3" s="121"/>
    </row>
    <row r="4" spans="1:6" ht="18" customHeight="1" x14ac:dyDescent="0.35">
      <c r="A4" s="16"/>
      <c r="B4" s="14">
        <v>0</v>
      </c>
      <c r="C4" s="14">
        <v>0</v>
      </c>
      <c r="D4" s="14">
        <v>0</v>
      </c>
      <c r="E4" s="14">
        <v>0</v>
      </c>
      <c r="F4" s="14">
        <f>+B4+D4</f>
        <v>0</v>
      </c>
    </row>
    <row r="5" spans="1:6" ht="18" customHeight="1" x14ac:dyDescent="0.35">
      <c r="A5" s="16"/>
      <c r="B5" s="14">
        <v>0</v>
      </c>
      <c r="C5" s="14">
        <v>0</v>
      </c>
      <c r="D5" s="14">
        <v>0</v>
      </c>
      <c r="E5" s="14">
        <v>0</v>
      </c>
      <c r="F5" s="14">
        <f>+B5+D5</f>
        <v>0</v>
      </c>
    </row>
    <row r="6" spans="1:6" ht="18" customHeight="1" x14ac:dyDescent="0.35">
      <c r="A6" s="16"/>
      <c r="B6" s="14">
        <v>0</v>
      </c>
      <c r="C6" s="14">
        <v>0</v>
      </c>
      <c r="D6" s="14">
        <v>0</v>
      </c>
      <c r="E6" s="14">
        <v>0</v>
      </c>
      <c r="F6" s="14">
        <f>+B6+D6</f>
        <v>0</v>
      </c>
    </row>
    <row r="7" spans="1:6" ht="18" customHeight="1" x14ac:dyDescent="0.35">
      <c r="A7" s="16"/>
      <c r="B7" s="14">
        <v>0</v>
      </c>
      <c r="C7" s="14">
        <v>0</v>
      </c>
      <c r="D7" s="14">
        <v>0</v>
      </c>
      <c r="E7" s="14">
        <v>0</v>
      </c>
      <c r="F7" s="14">
        <f>+B7+D7</f>
        <v>0</v>
      </c>
    </row>
    <row r="8" spans="1:6" ht="18" customHeight="1" x14ac:dyDescent="0.35">
      <c r="A8" s="6" t="s">
        <v>9</v>
      </c>
      <c r="B8" s="14">
        <f>SUM(B4:B7)</f>
        <v>0</v>
      </c>
      <c r="C8" s="14">
        <f>SUM(C4:C7)</f>
        <v>0</v>
      </c>
      <c r="D8" s="14">
        <f>SUM(D4:D7)</f>
        <v>0</v>
      </c>
      <c r="E8" s="14">
        <f>SUM(E4:E7)</f>
        <v>0</v>
      </c>
      <c r="F8" s="14">
        <f>SUM(F4:F7)</f>
        <v>0</v>
      </c>
    </row>
  </sheetData>
  <mergeCells count="4">
    <mergeCell ref="A2:A3"/>
    <mergeCell ref="B2:C2"/>
    <mergeCell ref="D2:E2"/>
    <mergeCell ref="F2:F3"/>
  </mergeCells>
  <phoneticPr fontId="1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&amp;R&amp;9&amp;D</oddHeader>
    <oddFooter>&amp;C&amp;9&amp;P/&amp;N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19"/>
  <sheetViews>
    <sheetView workbookViewId="0">
      <selection activeCell="G4" sqref="G4:G18"/>
    </sheetView>
  </sheetViews>
  <sheetFormatPr defaultColWidth="8.875" defaultRowHeight="15.75" x14ac:dyDescent="0.35"/>
  <cols>
    <col min="1" max="1" width="17.375" style="1" bestFit="1" customWidth="1"/>
    <col min="2" max="2" width="13.875" style="1" bestFit="1" customWidth="1"/>
    <col min="3" max="3" width="17.25" style="1" bestFit="1" customWidth="1"/>
    <col min="4" max="4" width="8.875" style="1"/>
    <col min="5" max="5" width="21" style="1" bestFit="1" customWidth="1"/>
    <col min="6" max="6" width="13.875" style="1" bestFit="1" customWidth="1"/>
    <col min="7" max="7" width="17.25" style="1" bestFit="1" customWidth="1"/>
    <col min="8" max="9" width="8.875" style="1"/>
    <col min="10" max="10" width="18" style="75" customWidth="1"/>
    <col min="11" max="16384" width="8.875" style="1"/>
  </cols>
  <sheetData>
    <row r="1" spans="1:7" ht="19.5" x14ac:dyDescent="0.4">
      <c r="A1" s="117" t="s">
        <v>205</v>
      </c>
      <c r="B1" s="117"/>
      <c r="C1" s="35" t="s">
        <v>24</v>
      </c>
      <c r="D1" s="32"/>
      <c r="E1" s="38" t="s">
        <v>206</v>
      </c>
      <c r="G1" s="35" t="s">
        <v>24</v>
      </c>
    </row>
    <row r="2" spans="1:7" ht="22.5" customHeight="1" x14ac:dyDescent="0.35">
      <c r="A2" s="4" t="s">
        <v>31</v>
      </c>
      <c r="B2" s="4" t="s">
        <v>35</v>
      </c>
      <c r="C2" s="4" t="s">
        <v>37</v>
      </c>
      <c r="E2" s="26" t="s">
        <v>31</v>
      </c>
      <c r="F2" s="26" t="s">
        <v>35</v>
      </c>
      <c r="G2" s="26" t="s">
        <v>37</v>
      </c>
    </row>
    <row r="3" spans="1:7" ht="18" customHeight="1" x14ac:dyDescent="0.35">
      <c r="A3" s="20" t="s">
        <v>152</v>
      </c>
      <c r="B3" s="74"/>
      <c r="C3" s="74"/>
      <c r="E3" s="27" t="s">
        <v>152</v>
      </c>
      <c r="F3" s="74"/>
      <c r="G3" s="74"/>
    </row>
    <row r="4" spans="1:7" ht="18" customHeight="1" x14ac:dyDescent="0.35">
      <c r="A4" s="23" t="s">
        <v>150</v>
      </c>
      <c r="B4" s="29">
        <v>30092595</v>
      </c>
      <c r="C4" s="102">
        <v>4152778</v>
      </c>
      <c r="E4" s="23" t="s">
        <v>150</v>
      </c>
      <c r="F4" s="29">
        <v>22899173</v>
      </c>
      <c r="G4" s="102">
        <v>3152636</v>
      </c>
    </row>
    <row r="5" spans="1:7" ht="18" customHeight="1" x14ac:dyDescent="0.35">
      <c r="A5" s="23" t="s">
        <v>151</v>
      </c>
      <c r="B5" s="102">
        <v>747531</v>
      </c>
      <c r="C5" s="102">
        <v>103009</v>
      </c>
      <c r="E5" s="23" t="s">
        <v>151</v>
      </c>
      <c r="F5" s="102">
        <v>1301734</v>
      </c>
      <c r="G5" s="102">
        <v>179215</v>
      </c>
    </row>
    <row r="6" spans="1:7" ht="18" customHeight="1" x14ac:dyDescent="0.35">
      <c r="A6" s="23" t="s">
        <v>39</v>
      </c>
      <c r="B6" s="102">
        <v>12017414</v>
      </c>
      <c r="C6" s="102">
        <v>1655999</v>
      </c>
      <c r="E6" s="23" t="s">
        <v>39</v>
      </c>
      <c r="F6" s="102">
        <v>14809633</v>
      </c>
      <c r="G6" s="102">
        <v>2038911</v>
      </c>
    </row>
    <row r="7" spans="1:7" ht="18" customHeight="1" x14ac:dyDescent="0.35">
      <c r="A7" s="23" t="s">
        <v>40</v>
      </c>
      <c r="B7" s="102">
        <v>1249760</v>
      </c>
      <c r="C7" s="102">
        <v>172216</v>
      </c>
      <c r="E7" s="23" t="s">
        <v>40</v>
      </c>
      <c r="F7" s="102">
        <v>830900</v>
      </c>
      <c r="G7" s="102">
        <v>114393</v>
      </c>
    </row>
    <row r="8" spans="1:7" ht="18" customHeight="1" x14ac:dyDescent="0.35">
      <c r="A8" s="23" t="s">
        <v>235</v>
      </c>
      <c r="B8" s="102">
        <v>0</v>
      </c>
      <c r="C8" s="102">
        <v>0</v>
      </c>
      <c r="E8" s="23" t="s">
        <v>235</v>
      </c>
      <c r="F8" s="102">
        <v>0</v>
      </c>
      <c r="G8" s="102">
        <v>0</v>
      </c>
    </row>
    <row r="9" spans="1:7" ht="18" customHeight="1" x14ac:dyDescent="0.35">
      <c r="A9" s="23" t="s">
        <v>133</v>
      </c>
      <c r="B9" s="102">
        <v>1988562</v>
      </c>
      <c r="C9" s="102">
        <v>274023</v>
      </c>
      <c r="E9" s="23" t="s">
        <v>133</v>
      </c>
      <c r="F9" s="102">
        <v>2452068</v>
      </c>
      <c r="G9" s="102">
        <v>337587</v>
      </c>
    </row>
    <row r="10" spans="1:7" ht="18" customHeight="1" x14ac:dyDescent="0.35">
      <c r="A10" s="21" t="s">
        <v>153</v>
      </c>
      <c r="B10" s="103"/>
      <c r="C10" s="103"/>
      <c r="E10" s="28" t="s">
        <v>153</v>
      </c>
      <c r="F10" s="103"/>
      <c r="G10" s="103"/>
    </row>
    <row r="11" spans="1:7" ht="18" customHeight="1" x14ac:dyDescent="0.35">
      <c r="A11" s="23" t="s">
        <v>134</v>
      </c>
      <c r="B11" s="102">
        <v>23600</v>
      </c>
      <c r="C11" s="102">
        <v>3752</v>
      </c>
      <c r="E11" s="23" t="s">
        <v>134</v>
      </c>
      <c r="F11" s="102">
        <v>1200</v>
      </c>
      <c r="G11" s="102">
        <v>190</v>
      </c>
    </row>
    <row r="12" spans="1:7" ht="18" customHeight="1" x14ac:dyDescent="0.35">
      <c r="A12" s="23" t="s">
        <v>135</v>
      </c>
      <c r="B12" s="102">
        <v>2003967</v>
      </c>
      <c r="C12" s="102">
        <v>226448</v>
      </c>
      <c r="E12" s="23" t="s">
        <v>135</v>
      </c>
      <c r="F12" s="102">
        <v>1340500</v>
      </c>
      <c r="G12" s="102">
        <v>151194</v>
      </c>
    </row>
    <row r="13" spans="1:7" ht="18" customHeight="1" x14ac:dyDescent="0.35">
      <c r="A13" s="23" t="s">
        <v>136</v>
      </c>
      <c r="B13" s="102" t="s">
        <v>236</v>
      </c>
      <c r="C13" s="102" t="s">
        <v>236</v>
      </c>
      <c r="E13" s="23" t="s">
        <v>136</v>
      </c>
      <c r="F13" s="102" t="s">
        <v>236</v>
      </c>
      <c r="G13" s="102" t="s">
        <v>236</v>
      </c>
    </row>
    <row r="14" spans="1:7" ht="18" customHeight="1" x14ac:dyDescent="0.35">
      <c r="A14" s="23" t="s">
        <v>137</v>
      </c>
      <c r="B14" s="102">
        <v>61498</v>
      </c>
      <c r="C14" s="102">
        <v>20909</v>
      </c>
      <c r="E14" s="23" t="s">
        <v>137</v>
      </c>
      <c r="F14" s="104">
        <v>770129</v>
      </c>
      <c r="G14" s="104">
        <v>245659</v>
      </c>
    </row>
    <row r="15" spans="1:7" ht="18" customHeight="1" x14ac:dyDescent="0.35">
      <c r="A15" s="25" t="s">
        <v>179</v>
      </c>
      <c r="B15" s="102">
        <v>67976170</v>
      </c>
      <c r="C15" s="102">
        <v>7660853.1458582561</v>
      </c>
      <c r="D15" s="66"/>
      <c r="E15" s="67" t="s">
        <v>179</v>
      </c>
      <c r="F15" s="64">
        <v>31259120</v>
      </c>
      <c r="G15" s="64">
        <v>3522874.6748862248</v>
      </c>
    </row>
    <row r="16" spans="1:7" ht="18" customHeight="1" x14ac:dyDescent="0.35">
      <c r="A16" s="25" t="s">
        <v>180</v>
      </c>
      <c r="B16" s="102">
        <v>721900</v>
      </c>
      <c r="C16" s="102">
        <v>43730.428857515602</v>
      </c>
      <c r="D16" s="65"/>
      <c r="E16" s="63" t="s">
        <v>180</v>
      </c>
      <c r="F16" s="64">
        <v>1050400</v>
      </c>
      <c r="G16" s="64">
        <v>63629.924465901633</v>
      </c>
    </row>
    <row r="17" spans="1:7" ht="18" customHeight="1" x14ac:dyDescent="0.35">
      <c r="A17" s="76" t="s">
        <v>181</v>
      </c>
      <c r="B17" s="104">
        <v>3126158</v>
      </c>
      <c r="C17" s="104">
        <v>1220902.2344171824</v>
      </c>
      <c r="D17" s="65"/>
      <c r="E17" s="63" t="s">
        <v>181</v>
      </c>
      <c r="F17" s="104">
        <v>2697740</v>
      </c>
      <c r="G17" s="64">
        <v>1053586.15715412</v>
      </c>
    </row>
    <row r="18" spans="1:7" ht="18" customHeight="1" thickBot="1" x14ac:dyDescent="0.4">
      <c r="A18" s="80" t="s">
        <v>262</v>
      </c>
      <c r="B18" s="106" t="s">
        <v>236</v>
      </c>
      <c r="C18" s="106" t="s">
        <v>236</v>
      </c>
      <c r="D18" s="81"/>
      <c r="E18" s="82" t="s">
        <v>262</v>
      </c>
      <c r="F18" s="106">
        <v>39322523</v>
      </c>
      <c r="G18" s="105">
        <v>513000</v>
      </c>
    </row>
    <row r="19" spans="1:7" ht="18" customHeight="1" thickTop="1" x14ac:dyDescent="0.35">
      <c r="A19" s="22" t="s">
        <v>9</v>
      </c>
      <c r="B19" s="105">
        <v>120009155</v>
      </c>
      <c r="C19" s="105">
        <v>15534620</v>
      </c>
      <c r="E19" s="24" t="s">
        <v>9</v>
      </c>
      <c r="F19" s="107">
        <v>118735120</v>
      </c>
      <c r="G19" s="107">
        <v>11372876</v>
      </c>
    </row>
  </sheetData>
  <mergeCells count="1">
    <mergeCell ref="A1:B1"/>
  </mergeCells>
  <phoneticPr fontId="1"/>
  <pageMargins left="0.59055118110236227" right="0.39370078740157483" top="0.39370078740157483" bottom="0.39370078740157483" header="0.19685039370078741" footer="0.19685039370078741"/>
  <pageSetup paperSize="9" scale="86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17"/>
  <sheetViews>
    <sheetView zoomScale="85" zoomScaleNormal="85" workbookViewId="0">
      <selection activeCell="B6" sqref="B6"/>
    </sheetView>
  </sheetViews>
  <sheetFormatPr defaultColWidth="8.875" defaultRowHeight="15.75" x14ac:dyDescent="0.35"/>
  <cols>
    <col min="1" max="1" width="20.875" style="1" customWidth="1"/>
    <col min="2" max="2" width="14.875" style="1" customWidth="1"/>
    <col min="3" max="3" width="16.875" style="1" customWidth="1"/>
    <col min="4" max="11" width="14.875" style="1" customWidth="1"/>
    <col min="12" max="16384" width="8.875" style="1"/>
  </cols>
  <sheetData>
    <row r="1" spans="1:11" ht="19.5" x14ac:dyDescent="0.4">
      <c r="A1" s="117" t="s">
        <v>208</v>
      </c>
      <c r="B1" s="117"/>
    </row>
    <row r="2" spans="1:11" ht="19.5" x14ac:dyDescent="0.4">
      <c r="A2" s="38" t="s">
        <v>207</v>
      </c>
      <c r="K2" s="3" t="s">
        <v>24</v>
      </c>
    </row>
    <row r="3" spans="1:11" ht="22.5" customHeight="1" x14ac:dyDescent="0.35">
      <c r="A3" s="125" t="s">
        <v>25</v>
      </c>
      <c r="B3" s="123" t="s">
        <v>41</v>
      </c>
      <c r="C3" s="7"/>
      <c r="D3" s="127" t="s">
        <v>42</v>
      </c>
      <c r="E3" s="129" t="s">
        <v>43</v>
      </c>
      <c r="F3" s="125" t="s">
        <v>44</v>
      </c>
      <c r="G3" s="129" t="s">
        <v>45</v>
      </c>
      <c r="H3" s="123" t="s">
        <v>46</v>
      </c>
      <c r="I3" s="42"/>
      <c r="J3" s="43"/>
      <c r="K3" s="125" t="s">
        <v>29</v>
      </c>
    </row>
    <row r="4" spans="1:11" ht="22.5" customHeight="1" x14ac:dyDescent="0.35">
      <c r="A4" s="126"/>
      <c r="B4" s="124"/>
      <c r="C4" s="8" t="s">
        <v>47</v>
      </c>
      <c r="D4" s="128"/>
      <c r="E4" s="130"/>
      <c r="F4" s="126"/>
      <c r="G4" s="130"/>
      <c r="H4" s="124"/>
      <c r="I4" s="39" t="s">
        <v>48</v>
      </c>
      <c r="J4" s="39" t="s">
        <v>49</v>
      </c>
      <c r="K4" s="126"/>
    </row>
    <row r="5" spans="1:11" ht="18" customHeight="1" x14ac:dyDescent="0.35">
      <c r="A5" s="68" t="s">
        <v>50</v>
      </c>
      <c r="B5" s="69"/>
      <c r="C5" s="70"/>
      <c r="D5" s="69"/>
      <c r="E5" s="69"/>
      <c r="F5" s="69"/>
      <c r="G5" s="69"/>
      <c r="H5" s="69"/>
      <c r="I5" s="69"/>
      <c r="J5" s="69"/>
      <c r="K5" s="69"/>
    </row>
    <row r="6" spans="1:11" ht="18" customHeight="1" x14ac:dyDescent="0.35">
      <c r="A6" s="68" t="s">
        <v>51</v>
      </c>
      <c r="B6" s="64">
        <v>820350000</v>
      </c>
      <c r="C6" s="108">
        <v>18081128</v>
      </c>
      <c r="D6" s="64">
        <v>224800000</v>
      </c>
      <c r="E6" s="64">
        <v>80800000</v>
      </c>
      <c r="F6" s="64" t="s">
        <v>236</v>
      </c>
      <c r="G6" s="64">
        <v>312700000</v>
      </c>
      <c r="H6" s="64" t="s">
        <v>236</v>
      </c>
      <c r="I6" s="64" t="s">
        <v>236</v>
      </c>
      <c r="J6" s="64" t="s">
        <v>236</v>
      </c>
      <c r="K6" s="64">
        <v>202050000</v>
      </c>
    </row>
    <row r="7" spans="1:11" ht="18" customHeight="1" x14ac:dyDescent="0.35">
      <c r="A7" s="68" t="s">
        <v>52</v>
      </c>
      <c r="B7" s="64" t="s">
        <v>236</v>
      </c>
      <c r="C7" s="108" t="s">
        <v>236</v>
      </c>
      <c r="D7" s="64" t="s">
        <v>236</v>
      </c>
      <c r="E7" s="64" t="s">
        <v>236</v>
      </c>
      <c r="F7" s="64" t="s">
        <v>236</v>
      </c>
      <c r="G7" s="64" t="s">
        <v>236</v>
      </c>
      <c r="H7" s="64" t="s">
        <v>236</v>
      </c>
      <c r="I7" s="64" t="s">
        <v>236</v>
      </c>
      <c r="J7" s="64" t="s">
        <v>236</v>
      </c>
      <c r="K7" s="64" t="s">
        <v>236</v>
      </c>
    </row>
    <row r="8" spans="1:11" ht="18" customHeight="1" x14ac:dyDescent="0.35">
      <c r="A8" s="68" t="s">
        <v>53</v>
      </c>
      <c r="B8" s="64" t="s">
        <v>236</v>
      </c>
      <c r="C8" s="108" t="s">
        <v>236</v>
      </c>
      <c r="D8" s="64" t="s">
        <v>236</v>
      </c>
      <c r="E8" s="64" t="s">
        <v>236</v>
      </c>
      <c r="F8" s="64" t="s">
        <v>236</v>
      </c>
      <c r="G8" s="64" t="s">
        <v>236</v>
      </c>
      <c r="H8" s="64" t="s">
        <v>236</v>
      </c>
      <c r="I8" s="64" t="s">
        <v>236</v>
      </c>
      <c r="J8" s="64" t="s">
        <v>236</v>
      </c>
      <c r="K8" s="64" t="s">
        <v>236</v>
      </c>
    </row>
    <row r="9" spans="1:11" ht="18" customHeight="1" x14ac:dyDescent="0.35">
      <c r="A9" s="68" t="s">
        <v>54</v>
      </c>
      <c r="B9" s="64">
        <v>1766817306</v>
      </c>
      <c r="C9" s="108">
        <v>116988391</v>
      </c>
      <c r="D9" s="64">
        <v>879120376</v>
      </c>
      <c r="E9" s="64">
        <v>226874930</v>
      </c>
      <c r="F9" s="64" t="s">
        <v>236</v>
      </c>
      <c r="G9" s="64">
        <v>306258000</v>
      </c>
      <c r="H9" s="64" t="s">
        <v>236</v>
      </c>
      <c r="I9" s="64" t="s">
        <v>236</v>
      </c>
      <c r="J9" s="64" t="s">
        <v>236</v>
      </c>
      <c r="K9" s="64">
        <v>354564000</v>
      </c>
    </row>
    <row r="10" spans="1:11" ht="18" customHeight="1" x14ac:dyDescent="0.35">
      <c r="A10" s="68" t="s">
        <v>55</v>
      </c>
      <c r="B10" s="64">
        <v>583220000</v>
      </c>
      <c r="C10" s="108">
        <v>21397649</v>
      </c>
      <c r="D10" s="64" t="s">
        <v>236</v>
      </c>
      <c r="E10" s="64">
        <v>140500000</v>
      </c>
      <c r="F10" s="64" t="s">
        <v>236</v>
      </c>
      <c r="G10" s="64">
        <v>271600000</v>
      </c>
      <c r="H10" s="64" t="s">
        <v>236</v>
      </c>
      <c r="I10" s="64" t="s">
        <v>236</v>
      </c>
      <c r="J10" s="64" t="s">
        <v>236</v>
      </c>
      <c r="K10" s="64">
        <v>171120000</v>
      </c>
    </row>
    <row r="11" spans="1:11" ht="18" customHeight="1" x14ac:dyDescent="0.35">
      <c r="A11" s="71" t="s">
        <v>56</v>
      </c>
      <c r="B11" s="101">
        <v>4110258799</v>
      </c>
      <c r="C11" s="108">
        <v>383914324</v>
      </c>
      <c r="D11" s="101">
        <v>2806343475</v>
      </c>
      <c r="E11" s="64">
        <v>1100370444</v>
      </c>
      <c r="F11" s="64">
        <v>3774000</v>
      </c>
      <c r="G11" s="64">
        <v>49338880</v>
      </c>
      <c r="H11" s="64" t="s">
        <v>236</v>
      </c>
      <c r="I11" s="64" t="s">
        <v>236</v>
      </c>
      <c r="J11" s="64" t="s">
        <v>236</v>
      </c>
      <c r="K11" s="64">
        <v>150432000</v>
      </c>
    </row>
    <row r="12" spans="1:11" ht="18" customHeight="1" x14ac:dyDescent="0.35">
      <c r="A12" s="71" t="s">
        <v>57</v>
      </c>
      <c r="B12" s="69"/>
      <c r="C12" s="70"/>
      <c r="D12" s="69"/>
      <c r="E12" s="69"/>
      <c r="F12" s="69"/>
      <c r="G12" s="69"/>
      <c r="H12" s="69"/>
      <c r="I12" s="69"/>
      <c r="J12" s="69"/>
      <c r="K12" s="69"/>
    </row>
    <row r="13" spans="1:11" ht="18" customHeight="1" x14ac:dyDescent="0.35">
      <c r="A13" s="71" t="s">
        <v>58</v>
      </c>
      <c r="B13" s="64">
        <v>6033432735</v>
      </c>
      <c r="C13" s="108">
        <v>469765270</v>
      </c>
      <c r="D13" s="64">
        <v>5126680667</v>
      </c>
      <c r="E13" s="64">
        <v>842435524</v>
      </c>
      <c r="F13" s="64" t="s">
        <v>236</v>
      </c>
      <c r="G13" s="64">
        <v>64316544</v>
      </c>
      <c r="H13" s="64" t="s">
        <v>236</v>
      </c>
      <c r="I13" s="64" t="s">
        <v>236</v>
      </c>
      <c r="J13" s="64" t="s">
        <v>236</v>
      </c>
      <c r="K13" s="64" t="s">
        <v>236</v>
      </c>
    </row>
    <row r="14" spans="1:11" ht="18" customHeight="1" x14ac:dyDescent="0.35">
      <c r="A14" s="71" t="s">
        <v>59</v>
      </c>
      <c r="B14" s="64">
        <v>140195535</v>
      </c>
      <c r="C14" s="108">
        <v>35009668</v>
      </c>
      <c r="D14" s="64">
        <v>140195535</v>
      </c>
      <c r="E14" s="64" t="s">
        <v>236</v>
      </c>
      <c r="F14" s="64" t="s">
        <v>236</v>
      </c>
      <c r="G14" s="64" t="s">
        <v>236</v>
      </c>
      <c r="H14" s="64" t="s">
        <v>236</v>
      </c>
      <c r="I14" s="64" t="s">
        <v>236</v>
      </c>
      <c r="J14" s="64" t="s">
        <v>236</v>
      </c>
      <c r="K14" s="64" t="s">
        <v>236</v>
      </c>
    </row>
    <row r="15" spans="1:11" ht="18" customHeight="1" x14ac:dyDescent="0.35">
      <c r="A15" s="71" t="s">
        <v>60</v>
      </c>
      <c r="B15" s="64" t="s">
        <v>236</v>
      </c>
      <c r="C15" s="108" t="s">
        <v>236</v>
      </c>
      <c r="D15" s="64" t="s">
        <v>236</v>
      </c>
      <c r="E15" s="64" t="s">
        <v>236</v>
      </c>
      <c r="F15" s="64" t="s">
        <v>236</v>
      </c>
      <c r="G15" s="64" t="s">
        <v>236</v>
      </c>
      <c r="H15" s="64" t="s">
        <v>236</v>
      </c>
      <c r="I15" s="64" t="s">
        <v>236</v>
      </c>
      <c r="J15" s="64" t="s">
        <v>236</v>
      </c>
      <c r="K15" s="64" t="s">
        <v>236</v>
      </c>
    </row>
    <row r="16" spans="1:11" ht="18" customHeight="1" x14ac:dyDescent="0.35">
      <c r="A16" s="71" t="s">
        <v>56</v>
      </c>
      <c r="B16" s="64">
        <v>44482062</v>
      </c>
      <c r="C16" s="108">
        <v>10839754</v>
      </c>
      <c r="D16" s="64" t="s">
        <v>236</v>
      </c>
      <c r="E16" s="64" t="s">
        <v>236</v>
      </c>
      <c r="F16" s="64" t="s">
        <v>236</v>
      </c>
      <c r="G16" s="64">
        <v>44482062</v>
      </c>
      <c r="H16" s="64" t="s">
        <v>236</v>
      </c>
      <c r="I16" s="64" t="s">
        <v>236</v>
      </c>
      <c r="J16" s="64" t="s">
        <v>236</v>
      </c>
      <c r="K16" s="64" t="s">
        <v>236</v>
      </c>
    </row>
    <row r="17" spans="1:11" ht="18" customHeight="1" x14ac:dyDescent="0.35">
      <c r="A17" s="15" t="s">
        <v>61</v>
      </c>
      <c r="B17" s="64">
        <v>13498756437</v>
      </c>
      <c r="C17" s="108">
        <v>1055996184</v>
      </c>
      <c r="D17" s="64">
        <v>9177140053</v>
      </c>
      <c r="E17" s="64">
        <v>2390980898</v>
      </c>
      <c r="F17" s="64">
        <v>3774000</v>
      </c>
      <c r="G17" s="64">
        <v>1048695486</v>
      </c>
      <c r="H17" s="64" t="s">
        <v>236</v>
      </c>
      <c r="I17" s="64" t="s">
        <v>236</v>
      </c>
      <c r="J17" s="64" t="s">
        <v>236</v>
      </c>
      <c r="K17" s="64">
        <v>878166000</v>
      </c>
    </row>
  </sheetData>
  <mergeCells count="9">
    <mergeCell ref="A1:B1"/>
    <mergeCell ref="H3:H4"/>
    <mergeCell ref="K3:K4"/>
    <mergeCell ref="A3:A4"/>
    <mergeCell ref="B3:B4"/>
    <mergeCell ref="D3:D4"/>
    <mergeCell ref="E3:E4"/>
    <mergeCell ref="F3:F4"/>
    <mergeCell ref="G3:G4"/>
  </mergeCells>
  <phoneticPr fontId="1"/>
  <pageMargins left="0.39370078740157483" right="0.39370078740157483" top="0.59055118110236227" bottom="0.39370078740157483" header="0.19685039370078741" footer="0.19685039370078741"/>
  <pageSetup paperSize="9" scale="74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13"/>
  <sheetViews>
    <sheetView workbookViewId="0">
      <selection activeCell="B8" sqref="B8:J8"/>
    </sheetView>
  </sheetViews>
  <sheetFormatPr defaultColWidth="8.875" defaultRowHeight="15.75" x14ac:dyDescent="0.35"/>
  <cols>
    <col min="1" max="1" width="13" style="1" customWidth="1"/>
    <col min="2" max="10" width="12.875" style="1" customWidth="1"/>
    <col min="11" max="16384" width="8.875" style="1"/>
  </cols>
  <sheetData>
    <row r="1" spans="1:10" ht="19.5" x14ac:dyDescent="0.4">
      <c r="A1" s="133" t="s">
        <v>216</v>
      </c>
      <c r="B1" s="133"/>
      <c r="C1" s="133"/>
      <c r="I1" s="41" t="s">
        <v>24</v>
      </c>
    </row>
    <row r="2" spans="1:10" ht="47.25" x14ac:dyDescent="0.35">
      <c r="A2" s="8" t="s">
        <v>41</v>
      </c>
      <c r="B2" s="39" t="s">
        <v>62</v>
      </c>
      <c r="C2" s="40" t="s">
        <v>63</v>
      </c>
      <c r="D2" s="40" t="s">
        <v>64</v>
      </c>
      <c r="E2" s="40" t="s">
        <v>65</v>
      </c>
      <c r="F2" s="40" t="s">
        <v>66</v>
      </c>
      <c r="G2" s="40" t="s">
        <v>67</v>
      </c>
      <c r="H2" s="39" t="s">
        <v>68</v>
      </c>
      <c r="I2" s="40" t="s">
        <v>69</v>
      </c>
    </row>
    <row r="3" spans="1:10" ht="18" customHeight="1" x14ac:dyDescent="0.35">
      <c r="A3" s="110">
        <v>13498756437</v>
      </c>
      <c r="B3" s="109">
        <v>9664152112</v>
      </c>
      <c r="C3" s="109">
        <v>1958891533</v>
      </c>
      <c r="D3" s="102">
        <v>1246803557</v>
      </c>
      <c r="E3" s="102">
        <v>150699183</v>
      </c>
      <c r="F3" s="102">
        <v>152186307</v>
      </c>
      <c r="G3" s="102">
        <v>79940118</v>
      </c>
      <c r="H3" s="102">
        <v>246083627</v>
      </c>
      <c r="I3" s="111">
        <v>1.2500000000000001E-2</v>
      </c>
      <c r="J3" s="61"/>
    </row>
    <row r="6" spans="1:10" ht="19.5" x14ac:dyDescent="0.4">
      <c r="A6" s="117" t="s">
        <v>237</v>
      </c>
      <c r="B6" s="117"/>
      <c r="C6" s="117"/>
      <c r="D6" s="117"/>
      <c r="I6" s="134" t="s">
        <v>24</v>
      </c>
      <c r="J6" s="135"/>
    </row>
    <row r="7" spans="1:10" ht="31.5" x14ac:dyDescent="0.35">
      <c r="A7" s="8" t="s">
        <v>41</v>
      </c>
      <c r="B7" s="49" t="s">
        <v>70</v>
      </c>
      <c r="C7" s="50" t="s">
        <v>71</v>
      </c>
      <c r="D7" s="50" t="s">
        <v>72</v>
      </c>
      <c r="E7" s="50" t="s">
        <v>73</v>
      </c>
      <c r="F7" s="50" t="s">
        <v>74</v>
      </c>
      <c r="G7" s="50" t="s">
        <v>75</v>
      </c>
      <c r="H7" s="50" t="s">
        <v>76</v>
      </c>
      <c r="I7" s="50" t="s">
        <v>77</v>
      </c>
      <c r="J7" s="49" t="s">
        <v>78</v>
      </c>
    </row>
    <row r="8" spans="1:10" ht="18" customHeight="1" x14ac:dyDescent="0.35">
      <c r="A8" s="110">
        <v>13498756437</v>
      </c>
      <c r="B8" s="102">
        <v>1055996184</v>
      </c>
      <c r="C8" s="102">
        <v>1160773469</v>
      </c>
      <c r="D8" s="102">
        <v>1191430042</v>
      </c>
      <c r="E8" s="102">
        <v>1136723410</v>
      </c>
      <c r="F8" s="102">
        <v>1050407815</v>
      </c>
      <c r="G8" s="109">
        <v>4437138757</v>
      </c>
      <c r="H8" s="102">
        <v>2587545814</v>
      </c>
      <c r="I8" s="102">
        <v>721606177</v>
      </c>
      <c r="J8" s="102">
        <v>157134769</v>
      </c>
    </row>
    <row r="11" spans="1:10" ht="19.5" x14ac:dyDescent="0.4">
      <c r="A11" s="133" t="s">
        <v>217</v>
      </c>
      <c r="B11" s="133"/>
      <c r="C11" s="133"/>
      <c r="D11" s="133"/>
      <c r="G11" s="41" t="s">
        <v>141</v>
      </c>
    </row>
    <row r="12" spans="1:10" ht="33" customHeight="1" x14ac:dyDescent="0.35">
      <c r="A12" s="122" t="s">
        <v>218</v>
      </c>
      <c r="B12" s="136"/>
      <c r="C12" s="139" t="s">
        <v>79</v>
      </c>
      <c r="D12" s="139"/>
      <c r="E12" s="139"/>
      <c r="F12" s="139"/>
      <c r="G12" s="140"/>
    </row>
    <row r="13" spans="1:10" ht="18" customHeight="1" x14ac:dyDescent="0.35">
      <c r="A13" s="137" t="s">
        <v>219</v>
      </c>
      <c r="B13" s="138"/>
      <c r="C13" s="131"/>
      <c r="D13" s="131"/>
      <c r="E13" s="131"/>
      <c r="F13" s="131"/>
      <c r="G13" s="132"/>
    </row>
  </sheetData>
  <mergeCells count="8">
    <mergeCell ref="C13:G13"/>
    <mergeCell ref="A1:C1"/>
    <mergeCell ref="A11:D11"/>
    <mergeCell ref="A6:D6"/>
    <mergeCell ref="I6:J6"/>
    <mergeCell ref="A12:B12"/>
    <mergeCell ref="A13:B13"/>
    <mergeCell ref="C12:G12"/>
  </mergeCells>
  <phoneticPr fontId="1"/>
  <pageMargins left="0.39370078740157483" right="0.39370078740157483" top="0.59055118110236227" bottom="0.39370078740157483" header="0.19685039370078741" footer="0.19685039370078741"/>
  <pageSetup paperSize="9" scale="99" fitToHeight="0" orientation="landscape" r:id="rId1"/>
  <headerFooter>
    <oddHeader>&amp;R&amp;9&amp;D</oddHeader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7"/>
  <sheetViews>
    <sheetView workbookViewId="0">
      <selection activeCell="D12" sqref="D12"/>
    </sheetView>
  </sheetViews>
  <sheetFormatPr defaultColWidth="8.875" defaultRowHeight="15.75" x14ac:dyDescent="0.35"/>
  <cols>
    <col min="1" max="1" width="17.375" style="1" bestFit="1" customWidth="1"/>
    <col min="2" max="6" width="20.875" style="1" customWidth="1"/>
    <col min="7" max="16384" width="8.875" style="1"/>
  </cols>
  <sheetData>
    <row r="1" spans="1:6" ht="19.5" x14ac:dyDescent="0.4">
      <c r="A1" s="117" t="s">
        <v>209</v>
      </c>
      <c r="B1" s="117"/>
      <c r="F1" s="35" t="s">
        <v>24</v>
      </c>
    </row>
    <row r="2" spans="1:6" ht="22.5" customHeight="1" x14ac:dyDescent="0.35">
      <c r="A2" s="121" t="s">
        <v>80</v>
      </c>
      <c r="B2" s="121" t="s">
        <v>81</v>
      </c>
      <c r="C2" s="121" t="s">
        <v>82</v>
      </c>
      <c r="D2" s="121" t="s">
        <v>83</v>
      </c>
      <c r="E2" s="121"/>
      <c r="F2" s="121" t="s">
        <v>84</v>
      </c>
    </row>
    <row r="3" spans="1:6" ht="22.5" customHeight="1" x14ac:dyDescent="0.35">
      <c r="A3" s="121"/>
      <c r="B3" s="121"/>
      <c r="C3" s="121"/>
      <c r="D3" s="4" t="s">
        <v>85</v>
      </c>
      <c r="E3" s="4" t="s">
        <v>29</v>
      </c>
      <c r="F3" s="121"/>
    </row>
    <row r="4" spans="1:6" ht="18" customHeight="1" x14ac:dyDescent="0.35">
      <c r="A4" s="13" t="s">
        <v>154</v>
      </c>
      <c r="B4" s="102">
        <v>1825660101</v>
      </c>
      <c r="C4" s="102">
        <v>0</v>
      </c>
      <c r="D4" s="102">
        <v>107774450</v>
      </c>
      <c r="E4" s="102">
        <v>0</v>
      </c>
      <c r="F4" s="102">
        <v>1717885651</v>
      </c>
    </row>
    <row r="5" spans="1:6" ht="18" customHeight="1" x14ac:dyDescent="0.35">
      <c r="A5" s="13" t="s">
        <v>155</v>
      </c>
      <c r="B5" s="102">
        <v>158660065</v>
      </c>
      <c r="C5" s="109">
        <v>138912798</v>
      </c>
      <c r="D5" s="102">
        <v>158660065</v>
      </c>
      <c r="E5" s="102">
        <v>0</v>
      </c>
      <c r="F5" s="109">
        <v>138912798</v>
      </c>
    </row>
    <row r="6" spans="1:6" ht="18" customHeight="1" x14ac:dyDescent="0.35">
      <c r="A6" s="13" t="s">
        <v>156</v>
      </c>
      <c r="B6" s="102">
        <v>27655877</v>
      </c>
      <c r="C6" s="109">
        <v>16578562</v>
      </c>
      <c r="D6" s="102">
        <v>17326066</v>
      </c>
      <c r="E6" s="102">
        <v>0</v>
      </c>
      <c r="F6" s="102">
        <v>26908373</v>
      </c>
    </row>
    <row r="7" spans="1:6" ht="18" customHeight="1" x14ac:dyDescent="0.35">
      <c r="A7" s="15" t="s">
        <v>9</v>
      </c>
      <c r="B7" s="112">
        <v>2011976043</v>
      </c>
      <c r="C7" s="112">
        <v>155491360</v>
      </c>
      <c r="D7" s="112">
        <v>283760581</v>
      </c>
      <c r="E7" s="102">
        <v>0</v>
      </c>
      <c r="F7" s="102">
        <v>1883706822</v>
      </c>
    </row>
  </sheetData>
  <mergeCells count="6">
    <mergeCell ref="F2:F3"/>
    <mergeCell ref="A1:B1"/>
    <mergeCell ref="A2:A3"/>
    <mergeCell ref="B2:B3"/>
    <mergeCell ref="C2:C3"/>
    <mergeCell ref="D2:E2"/>
  </mergeCells>
  <phoneticPr fontId="1"/>
  <pageMargins left="0.59055118110236227" right="0.39370078740157483" top="0.39370078740157483" bottom="0.39370078740157483" header="0.19685039370078741" footer="0.19685039370078741"/>
  <pageSetup paperSize="9" scale="8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1.(1)①有形固定資産の明細</vt:lpstr>
      <vt:lpstr>1.(1)②有形固定資産に係る行政目的別の明細</vt:lpstr>
      <vt:lpstr>1.(1)③投資及び出資金の明細</vt:lpstr>
      <vt:lpstr>1.(1)④基金の明細</vt:lpstr>
      <vt:lpstr>1.(1)⑤貸付金の明細</vt:lpstr>
      <vt:lpstr>1.(1)⑥長期延滞債権の明細⑦未収金の明細</vt:lpstr>
      <vt:lpstr>1.(2)①地方債等（借入先別）の明細</vt:lpstr>
      <vt:lpstr>1.(2)②③④地方債等（利率別・返済期間別・契約条項）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'1.(2)①地方債等（借入先別）の明細'!Print_Area</vt:lpstr>
      <vt:lpstr>'3.(1)財源の明細'!Print_Area</vt:lpstr>
      <vt:lpstr>'3.(2)財源情報の明細'!Print_Area</vt:lpstr>
      <vt:lpstr>'1.(1)①有形固定資産の明細'!Print_Titles</vt:lpstr>
      <vt:lpstr>'1.(1)②有形固定資産に係る行政目的別の明細'!Print_Titles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萩野 恵</dc:creator>
  <cp:lastModifiedBy>萩野恵</cp:lastModifiedBy>
  <cp:lastPrinted>2021-06-01T09:21:17Z</cp:lastPrinted>
  <dcterms:created xsi:type="dcterms:W3CDTF">2020-04-06T11:00:36Z</dcterms:created>
  <dcterms:modified xsi:type="dcterms:W3CDTF">2021-06-10T03:59:24Z</dcterms:modified>
</cp:coreProperties>
</file>