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go.local\share\fs1\02総務部\01総務財政課\06財政係\係共通\H28\14_その他財政\01_調査・照会\290208平成２７年度財政状況資料集の作成について\07回答（再修正後）290517\"/>
    </mc:Choice>
  </mc:AlternateContent>
  <bookViews>
    <workbookView xWindow="0" yWindow="0" windowWidth="20490" windowHeight="7770"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O34" i="9"/>
  <c r="BW34" i="9"/>
  <c r="AM34"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<sst xmlns="http://schemas.openxmlformats.org/spreadsheetml/2006/main" count="1061" uniqueCount="580">
  <si>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</si>
  <si>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</si>
  <si>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</si>
  <si>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</si>
  <si>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</si>
  <si>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</si>
  <si>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</si>
  <si>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</si>
  <si>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</si>
  <si>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</si>
  <si>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</si>
  <si>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</si>
  <si>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</si>
  <si>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</si>
  <si>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</si>
  <si>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</si>
  <si>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</si>
  <si>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</si>
  <si>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</si>
  <si>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</si>
  <si>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</si>
  <si>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</si>
  <si>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</si>
  <si>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</si>
  <si>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</si>
  <si>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</si>
  <si>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</si>
  <si>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</si>
  <si>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</si>
  <si>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</si>
  <si>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</si>
  <si>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</si>
  <si>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</si>
  <si>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</si>
  <si>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</si>
  <si>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</si>
  <si>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</si>
  <si>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</si>
  <si>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</si>
  <si>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</si>
  <si>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</si>
  <si>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</si>
  <si>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</si>
  <si>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</si>
  <si>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</si>
  <si>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</si>
  <si>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</si>
  <si>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</si>
  <si>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</si>
  <si>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</si>
  <si>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</si>
  <si>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</si>
  <si>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</si>
  <si>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</si>
  <si>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</si>
  <si>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</si>
  <si>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</si>
  <si>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</si>
  <si>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</si>
  <si>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</si>
  <si>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</si>
  <si>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</si>
  <si>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</si>
  <si>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</si>
  <si>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</si>
  <si>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</si>
  <si>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</si>
  <si>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</si>
  <si>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</si>
  <si>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</si>
  <si>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</si>
  <si>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</si>
  <si>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</si>
  <si>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</si>
  <si>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</si>
  <si>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</si>
  <si>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</si>
  <si>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</si>
  <si>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</si>
  <si>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</si>
  <si>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</si>
  <si>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</si>
  <si>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</si>
  <si>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</si>
  <si>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</si>
  <si>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</si>
  <si>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</si>
  <si>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</si>
  <si>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</si>
  <si>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</si>
  <si>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</si>
  <si>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</si>
  <si>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</si>
  <si>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</si>
  <si>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</si>
  <si>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</si>
  <si>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</si>
  <si>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</si>
  <si>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</si>
  <si>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</si>
  <si>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</si>
  <si>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</si>
  <si>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</si>
  <si>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</si>
  <si>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</si>
  <si>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</si>
  <si>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</si>
  <si>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</si>
  <si>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</si>
  <si>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</si>
  <si>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</si>
  <si>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</si>
  <si>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</si>
  <si>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</si>
  <si>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</si>
  <si>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</si>
  <si>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</si>
  <si>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</si>
  <si>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</si>
  <si>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</si>
  <si>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</si>
  <si>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</si>
  <si>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</si>
  <si>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</si>
  <si>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</si>
  <si>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</si>
  <si>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</si>
  <si>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</si>
  <si>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</si>
  <si>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</si>
  <si>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</si>
  <si>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</si>
  <si>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</si>
  <si>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</si>
  <si>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</si>
  <si>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</si>
  <si>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</si>
  <si>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</si>
  <si>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</si>
  <si>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</si>
  <si>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</si>
  <si>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</si>
  <si>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</si>
  <si>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</si>
  <si>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</si>
  <si>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</si>
  <si>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</si>
  <si>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</si>
  <si>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</si>
  <si>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</si>
  <si>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</si>
  <si>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</si>
  <si>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</si>
  <si>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</si>
  <si>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</si>
  <si>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</si>
  <si>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</si>
  <si>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</si>
  <si>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</si>
  <si>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</si>
  <si>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</si>
  <si>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</si>
  <si>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</si>
  <si>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</si>
  <si>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</si>
  <si>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</si>
  <si>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</si>
  <si>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</si>
  <si>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</si>
  <si>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</si>
  <si>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</si>
  <si>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</si>
  <si>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</si>
  <si>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</si>
  <si>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</si>
  <si>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</si>
  <si>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</si>
  <si>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</si>
  <si>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</si>
  <si>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</si>
  <si>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</si>
  <si>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</si>
  <si>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</si>
  <si>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</si>
  <si>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</si>
  <si>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</si>
  <si>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</si>
  <si>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</si>
  <si>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</si>
  <si>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</si>
  <si>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</si>
  <si>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</si>
  <si>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</si>
  <si>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</si>
  <si>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愛知県東郷町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</si>
  <si>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</si>
  <si>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</si>
  <si>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</si>
  <si>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</si>
  <si>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</si>
  <si>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</si>
  <si>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</si>
  <si>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</si>
  <si>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</si>
  <si>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</si>
  <si>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</si>
  <si>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</si>
  <si>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</si>
  <si>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</si>
  <si>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</si>
  <si>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</si>
  <si>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</si>
  <si>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</si>
  <si>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</si>
  <si>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</si>
  <si>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</si>
  <si>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</si>
  <si>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</si>
  <si>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</si>
  <si>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</si>
  <si>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</si>
  <si>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</si>
  <si>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</si>
  <si>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</si>
  <si>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</si>
  <si>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</si>
  <si>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</si>
  <si>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</si>
  <si>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</si>
  <si>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</si>
  <si>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</si>
  <si>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</si>
  <si>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</si>
  <si>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</si>
  <si>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</si>
  <si>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</si>
  <si>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</si>
  <si>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</si>
  <si>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</si>
  <si>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</si>
  <si>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</si>
  <si>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</si>
  <si>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</si>
  <si>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</si>
  <si>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</si>
  <si>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</si>
  <si>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</si>
  <si>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</si>
  <si>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</si>
  <si>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</si>
  <si>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</si>
  <si>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</si>
  <si>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</si>
  <si>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</si>
  <si>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</si>
  <si>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</si>
  <si>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</si>
  <si>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</si>
  <si>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</si>
  <si>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</si>
  <si>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</si>
  <si>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</si>
  <si>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</si>
  <si>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</si>
  <si>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</si>
  <si>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</si>
  <si>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</si>
  <si>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</si>
  <si>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</si>
  <si>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</si>
  <si>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</si>
  <si>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</si>
  <si>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</si>
  <si>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</si>
  <si>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</si>
  <si>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</si>
  <si>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</si>
  <si>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</si>
  <si>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</si>
  <si>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</si>
  <si>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</si>
  <si>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</si>
  <si>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</si>
  <si>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</si>
  <si>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</si>
  <si>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</si>
  <si>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</si>
  <si>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</si>
  <si>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</si>
  <si>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</si>
  <si>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</si>
  <si>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</si>
  <si>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</si>
  <si>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</si>
  <si>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</si>
  <si>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</si>
  <si>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</si>
  <si>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</si>
  <si>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</si>
  <si>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</si>
  <si>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</si>
  <si>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</si>
  <si>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</si>
  <si>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</si>
  <si>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</si>
  <si>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</si>
  <si>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</si>
  <si>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</si>
  <si>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</si>
  <si>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</si>
  <si>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</si>
  <si>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</si>
  <si>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</si>
  <si>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</si>
  <si>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</si>
  <si>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</si>
  <si>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</si>
  <si>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</si>
  <si>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</si>
  <si>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</si>
  <si>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</si>
  <si>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</si>
  <si>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</si>
  <si>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</si>
  <si>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</si>
  <si>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</si>
  <si>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</si>
  <si>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</si>
  <si>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</si>
  <si>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</si>
  <si>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</si>
  <si>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</si>
  <si>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</si>
  <si>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</si>
  <si>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</si>
  <si>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</si>
  <si>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</si>
  <si>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</si>
  <si>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</si>
  <si>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</si>
  <si>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</si>
  <si>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</si>
  <si>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愛知県東郷町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</si>
  <si>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</si>
  <si>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</si>
  <si>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</si>
  <si>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</si>
  <si>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</si>
  <si>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</si>
  <si>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</si>
  <si>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</si>
  <si>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</si>
  <si>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</si>
  <si>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</si>
  <si>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</si>
  <si>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</si>
  <si>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</si>
  <si>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</si>
  <si>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</si>
  <si>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</si>
  <si>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</si>
  <si>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</si>
  <si>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</si>
  <si>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旭ケ丘団地汚水処理事業特別会計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</si>
  <si>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</si>
  <si>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</si>
  <si>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</si>
  <si>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</si>
  <si>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</si>
  <si>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</si>
  <si>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</si>
  <si>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</si>
  <si>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</si>
  <si>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</si>
  <si>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</si>
  <si>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</si>
  <si>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</si>
  <si>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</si>
  <si>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</si>
  <si>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</si>
  <si>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後期高齢者医療特別会計</t>
    <phoneticPr fontId="5"/>
  </si>
  <si>
    <t>-</t>
    <phoneticPr fontId="5"/>
  </si>
  <si>
    <t>介護保険特別会計</t>
    <phoneticPr fontId="5"/>
  </si>
  <si>
    <t>介護サービス事業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</si>
  <si>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</si>
  <si>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</si>
  <si>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</si>
  <si>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</si>
  <si>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</si>
  <si>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</si>
  <si>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</si>
  <si>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</si>
  <si>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</si>
  <si>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</si>
  <si>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</si>
  <si>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</si>
  <si>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</si>
  <si>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</si>
  <si>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</si>
  <si>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</si>
  <si>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</si>
  <si>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</si>
  <si>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</si>
  <si>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</si>
  <si>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</si>
  <si>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</si>
  <si>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</si>
  <si>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</si>
  <si>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</si>
  <si>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</si>
  <si>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</si>
  <si>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</si>
  <si>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</si>
  <si>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</si>
  <si>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</si>
  <si>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</si>
  <si>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</si>
  <si>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</si>
  <si>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</si>
  <si>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</si>
  <si>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</si>
  <si>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</si>
  <si>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</si>
  <si>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</si>
  <si>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</si>
  <si>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</si>
  <si>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</si>
  <si>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</si>
  <si>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</si>
  <si>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</si>
  <si>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</si>
  <si>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</si>
  <si>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</si>
  <si>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</si>
  <si>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</si>
  <si>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</si>
  <si>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</si>
  <si>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</si>
  <si>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</si>
  <si>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</si>
  <si>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</si>
  <si>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</si>
  <si>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</si>
  <si>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</si>
  <si>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</si>
  <si>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</si>
  <si>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</si>
  <si>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介護サービス事業</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</si>
  <si>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</si>
  <si>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</si>
  <si>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</si>
  <si>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</si>
  <si>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</si>
  <si>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</si>
  <si>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</si>
  <si>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</si>
  <si>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</si>
  <si>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</si>
  <si>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</si>
  <si>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</si>
  <si>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</si>
  <si>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</si>
  <si>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</si>
  <si>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</si>
  <si>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</si>
  <si>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</si>
  <si>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</si>
  <si>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</si>
  <si>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</si>
  <si>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</si>
  <si>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</si>
  <si>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</si>
  <si>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</si>
  <si>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</si>
  <si>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</si>
  <si>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</si>
  <si>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</si>
  <si>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</si>
  <si>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</si>
  <si>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</si>
  <si>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</si>
  <si>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</si>
  <si>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</si>
  <si>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</si>
  <si>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</si>
  <si>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</si>
  <si>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</si>
  <si>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</si>
  <si>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</si>
  <si>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</si>
  <si>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</si>
  <si>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</si>
  <si>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</si>
  <si>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</si>
  <si>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</si>
  <si>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</si>
  <si>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</si>
  <si>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</si>
  <si>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</si>
  <si>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</si>
  <si>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</si>
  <si>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</si>
  <si>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</si>
  <si>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</si>
  <si>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</si>
  <si>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</si>
  <si>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</si>
  <si>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</si>
  <si>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</si>
  <si>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</si>
  <si>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</si>
  <si>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</si>
  <si>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</si>
  <si>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</si>
  <si>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</si>
  <si>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</si>
  <si>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</si>
  <si>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</si>
  <si>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</si>
  <si>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</si>
  <si>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</si>
  <si>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</si>
  <si>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</si>
  <si>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</si>
  <si>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</si>
  <si>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</si>
  <si>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</si>
  <si>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</si>
  <si>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</si>
  <si>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</si>
  <si>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</si>
  <si>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</si>
  <si>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</si>
  <si>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</si>
  <si>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</si>
  <si>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3.83</t>
  </si>
  <si>
    <t>▲ 0.54</t>
  </si>
  <si>
    <t>▲ 1.32</t>
  </si>
  <si>
    <t>▲ 3.38</t>
  </si>
  <si>
    <t>一般会計</t>
  </si>
  <si>
    <t>国民健康保険特別会計</t>
  </si>
  <si>
    <t>介護保険特別会計</t>
  </si>
  <si>
    <t>国民健康保険東郷診療所特別会計</t>
  </si>
  <si>
    <t>下水道事業特別会計</t>
  </si>
  <si>
    <t>旭ケ丘団地汚水処理事業特別会計</t>
  </si>
  <si>
    <t>後期高齢者医療特別会計</t>
  </si>
  <si>
    <t>介護サービス事業</t>
  </si>
  <si>
    <t>その他会計（赤字）</t>
  </si>
  <si>
    <t>その他会計（黒字）</t>
  </si>
  <si>
    <t>-</t>
    <phoneticPr fontId="2"/>
  </si>
  <si>
    <t>-</t>
    <phoneticPr fontId="2"/>
  </si>
  <si>
    <t>-</t>
    <phoneticPr fontId="2"/>
  </si>
  <si>
    <t>-</t>
    <phoneticPr fontId="2"/>
  </si>
  <si>
    <t>尾三衛生組合</t>
    <rPh sb="0" eb="2">
      <t>ビサン</t>
    </rPh>
    <rPh sb="2" eb="4">
      <t>エイセイ</t>
    </rPh>
    <rPh sb="4" eb="6">
      <t>クミアイ</t>
    </rPh>
    <phoneticPr fontId="2"/>
  </si>
  <si>
    <t>尾三消防組合</t>
    <rPh sb="0" eb="2">
      <t>ビサン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</si>
  <si>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</si>
  <si>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日東衛生組合</t>
    <rPh sb="0" eb="2">
      <t>ニットウ</t>
    </rPh>
    <rPh sb="2" eb="4">
      <t>エイセイ</t>
    </rPh>
    <rPh sb="4" eb="6">
      <t>クミアイ</t>
    </rPh>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</si>
  <si>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</si>
  <si>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</si>
  <si>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モノ</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</si>
  <si>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</si>
  <si>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尾張土地開発公社</t>
    <rPh sb="0" eb="2">
      <t>オワリ</t>
    </rPh>
    <rPh sb="2" eb="4">
      <t>トチ</t>
    </rPh>
    <rPh sb="4" eb="6">
      <t>カイハツ</t>
    </rPh>
    <rPh sb="6" eb="8">
      <t>コウシャ</t>
    </rPh>
    <phoneticPr fontId="2"/>
  </si>
  <si>
    <t>-</t>
    <phoneticPr fontId="5"/>
  </si>
  <si>
    <t>○</t>
    <phoneticPr fontId="2"/>
  </si>
  <si>
    <t>-</t>
    <phoneticPr fontId="2"/>
  </si>
  <si>
    <t>-</t>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</si>
  <si>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</si>
  <si>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</si>
  <si>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</si>
  <si>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</si>
  <si>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</si>
  <si>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</si>
  <si>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</si>
  <si>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</si>
  <si>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</si>
  <si>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</si>
  <si>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</si>
  <si>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</si>
  <si>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</si>
  <si>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兵庫小学校等建設事業及び学校給食共同調理場増築改修事業の支払いが進んだこと等により、将来負担額が減少し、将来負担比率は、平成24年度から発生していない。
また、近年、投資的経費を抑制した結果、起債の償還が進んだことにより、実質公債費比率は類似団体と比較して低い水準にある。
しかし、今後は東郷中央土地区画整理事業に伴う周辺地域のインフラ整備、公共施設の老朽化対策により、実質公債費比率の上昇及び将来負担比率の発生が見込まれるため、留意する必要がある。</t>
    <rPh sb="0" eb="2">
      <t>ヒョウゴ</t>
    </rPh>
    <rPh sb="2" eb="5">
      <t>ショウガッコウ</t>
    </rPh>
    <rPh sb="5" eb="6">
      <t>トウ</t>
    </rPh>
    <rPh sb="6" eb="8">
      <t>ケンセツ</t>
    </rPh>
    <rPh sb="8" eb="10">
      <t>ジギョウ</t>
    </rPh>
    <rPh sb="10" eb="11">
      <t>オヨ</t>
    </rPh>
    <rPh sb="12" eb="14">
      <t>ガッコウ</t>
    </rPh>
    <rPh sb="14" eb="16">
      <t>キュウショク</t>
    </rPh>
    <rPh sb="16" eb="18">
      <t>キョウドウ</t>
    </rPh>
    <rPh sb="18" eb="20">
      <t>チョウリ</t>
    </rPh>
    <rPh sb="20" eb="21">
      <t>バ</t>
    </rPh>
    <rPh sb="21" eb="23">
      <t>ゾウチク</t>
    </rPh>
    <rPh sb="23" eb="25">
      <t>カイシュウ</t>
    </rPh>
    <rPh sb="25" eb="27">
      <t>ジギョウ</t>
    </rPh>
    <rPh sb="28" eb="30">
      <t>シハラ</t>
    </rPh>
    <rPh sb="32" eb="33">
      <t>スス</t>
    </rPh>
    <rPh sb="37" eb="38">
      <t>ナド</t>
    </rPh>
    <rPh sb="42" eb="44">
      <t>ショウライ</t>
    </rPh>
    <rPh sb="44" eb="46">
      <t>フタン</t>
    </rPh>
    <rPh sb="46" eb="47">
      <t>ガク</t>
    </rPh>
    <rPh sb="48" eb="50">
      <t>ゲンショウ</t>
    </rPh>
    <rPh sb="52" eb="54">
      <t>ショウライ</t>
    </rPh>
    <rPh sb="54" eb="56">
      <t>フタン</t>
    </rPh>
    <rPh sb="56" eb="58">
      <t>ヒリツ</t>
    </rPh>
    <rPh sb="60" eb="62">
      <t>ヘイセイ</t>
    </rPh>
    <rPh sb="64" eb="66">
      <t>ネンド</t>
    </rPh>
    <rPh sb="68" eb="70">
      <t>ハッセイ</t>
    </rPh>
    <rPh sb="111" eb="113">
      <t>ジッシツ</t>
    </rPh>
    <rPh sb="113" eb="116">
      <t>コウサイヒ</t>
    </rPh>
    <rPh sb="116" eb="118">
      <t>ヒリツ</t>
    </rPh>
    <rPh sb="119" eb="121">
      <t>ルイジ</t>
    </rPh>
    <rPh sb="121" eb="123">
      <t>ダンタイ</t>
    </rPh>
    <rPh sb="124" eb="126">
      <t>ヒカク</t>
    </rPh>
    <rPh sb="128" eb="129">
      <t>ヒク</t>
    </rPh>
    <rPh sb="130" eb="132">
      <t>スイジュン</t>
    </rPh>
    <rPh sb="141" eb="143">
      <t>コンゴ</t>
    </rPh>
    <rPh sb="144" eb="146">
      <t>トウゴウ</t>
    </rPh>
    <rPh sb="146" eb="148">
      <t>チュウオウ</t>
    </rPh>
    <rPh sb="148" eb="150">
      <t>トチ</t>
    </rPh>
    <rPh sb="150" eb="152">
      <t>クカク</t>
    </rPh>
    <rPh sb="152" eb="154">
      <t>セイリ</t>
    </rPh>
    <rPh sb="154" eb="156">
      <t>ジギョウ</t>
    </rPh>
    <rPh sb="157" eb="158">
      <t>トモナ</t>
    </rPh>
    <rPh sb="159" eb="161">
      <t>シュウヘン</t>
    </rPh>
    <rPh sb="161" eb="163">
      <t>チイキ</t>
    </rPh>
    <rPh sb="168" eb="170">
      <t>セイビ</t>
    </rPh>
    <rPh sb="171" eb="173">
      <t>コウキョウ</t>
    </rPh>
    <rPh sb="173" eb="175">
      <t>シセツ</t>
    </rPh>
    <rPh sb="176" eb="179">
      <t>ロウキュウカ</t>
    </rPh>
    <rPh sb="179" eb="181">
      <t>タイサク</t>
    </rPh>
    <rPh sb="185" eb="187">
      <t>ジッシツ</t>
    </rPh>
    <rPh sb="187" eb="190">
      <t>コウサイヒ</t>
    </rPh>
    <rPh sb="190" eb="192">
      <t>ヒリツ</t>
    </rPh>
    <rPh sb="193" eb="195">
      <t>ジョウショウ</t>
    </rPh>
    <rPh sb="195" eb="196">
      <t>オヨ</t>
    </rPh>
    <rPh sb="197" eb="199">
      <t>ショウライ</t>
    </rPh>
    <rPh sb="199" eb="201">
      <t>フタン</t>
    </rPh>
    <rPh sb="201" eb="203">
      <t>ヒリツ</t>
    </rPh>
    <rPh sb="204" eb="206">
      <t>ハッセイ</t>
    </rPh>
    <rPh sb="207" eb="209">
      <t>ミコ</t>
    </rPh>
    <rPh sb="215" eb="217">
      <t>リュウイ</t>
    </rPh>
    <rPh sb="219" eb="22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</si>
</sst>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12747</c:v>
                </c:pt>
                <c:pt idx="1">
                  <c:v>16162</c:v>
                </c:pt>
                <c:pt idx="2">
                  <c:v>18536</c:v>
                </c:pt>
                <c:pt idx="3">
                  <c:v>22990</c:v>
                </c:pt>
                <c:pt idx="4">
                  <c:v>24479</c:v>
                </c:pt>
              </c:numCache>
            </c:numRef>
          </c:val>
          <c:smooth val="0"/>
        </c:ser>
        <c:dLbls>
          <c:showLegendKey val="0"/>
          <c:showVal val="0"/>
          <c:showCatName val="0"/>
          <c:showSerName val="0"/>
          <c:showPercent val="0"/>
          <c:showBubbleSize val="0"/>
        </c:dLbls>
        <c:marker val="1"/>
        <c:smooth val="0"/>
        <c:axId val="221751496"/>
        <c:axId val="221750712"/>
      </c:lineChart>
      <c:catAx>
        <c:axId val="221751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750712"/>
        <c:crosses val="autoZero"/>
        <c:auto val="1"/>
        <c:lblAlgn val="ctr"/>
        <c:lblOffset val="100"/>
        <c:tickLblSkip val="1"/>
        <c:tickMarkSkip val="1"/>
        <c:noMultiLvlLbl val="0"/>
      </c:catAx>
      <c:valAx>
        <c:axId val="221750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751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2.52</c:v>
                </c:pt>
                <c:pt idx="1">
                  <c:v>4.1399999999999997</c:v>
                </c:pt>
                <c:pt idx="2">
                  <c:v>5.53</c:v>
                </c:pt>
                <c:pt idx="3">
                  <c:v>6.32</c:v>
                </c:pt>
                <c:pt idx="4">
                  <c:v>5.26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12.02</c:v>
                </c:pt>
                <c:pt idx="1">
                  <c:v>11.52</c:v>
                </c:pt>
                <c:pt idx="2">
                  <c:v>13.41</c:v>
                </c:pt>
                <c:pt idx="3">
                  <c:v>14.95</c:v>
                </c:pt>
                <c:pt idx="4">
                  <c:v>16.37</c:v>
                </c:pt>
              </c:numCache>
            </c:numRef>
          </c:val>
        </c:ser>
        <c:dLbls>
          <c:showLegendKey val="0"/>
          <c:showVal val="0"/>
          <c:showCatName val="0"/>
          <c:showSerName val="0"/>
          <c:showPercent val="0"/>
          <c:showBubbleSize val="0"/>
        </c:dLbls>
        <c:gapWidth val="250"/>
        <c:overlap val="100"/>
        <c:axId val="312194504"/>
        <c:axId val="31219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-3.83</c:v>
                </c:pt>
                <c:pt idx="1">
                  <c:v>-0.54</c:v>
                </c:pt>
                <c:pt idx="2">
                  <c:v>0.28999999999999998</c:v>
                </c:pt>
                <c:pt idx="3">
                  <c:v>-1.32</c:v>
                </c:pt>
                <c:pt idx="4">
                  <c:v>-3.38</c:v>
                </c:pt>
              </c:numCache>
            </c:numRef>
          </c:val>
          <c:smooth val="0"/>
        </c:ser>
        <c:dLbls>
          <c:showLegendKey val="0"/>
          <c:showVal val="0"/>
          <c:showCatName val="0"/>
          <c:showSerName val="0"/>
          <c:showPercent val="0"/>
          <c:showBubbleSize val="0"/>
        </c:dLbls>
        <c:marker val="1"/>
        <c:smooth val="0"/>
        <c:axId val="312194504"/>
        <c:axId val="312198032"/>
      </c:lineChart>
      <c:catAx>
        <c:axId val="31219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198032"/>
        <c:crosses val="autoZero"/>
        <c:auto val="1"/>
        <c:lblAlgn val="ctr"/>
        <c:lblOffset val="100"/>
        <c:tickLblSkip val="1"/>
        <c:tickMarkSkip val="1"/>
        <c:noMultiLvlLbl val="0"/>
      </c:catAx>
      <c:valAx>
        <c:axId val="31219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19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0.02</c:v>
                </c:pt>
                <c:pt idx="4">
                  <c:v>#N/A</c:v>
                </c:pt>
                <c:pt idx="5">
                  <c:v>0</c:v>
                </c:pt>
                <c:pt idx="6">
                  <c:v>#N/A</c:v>
                </c:pt>
                <c:pt idx="7">
                  <c:v>0.05</c:v>
                </c:pt>
                <c:pt idx="8">
                  <c:v>#N/A</c:v>
                </c:pt>
                <c:pt idx="9">
                  <c:v>0</c:v>
                </c:pt>
              </c:numCache>
            </c:numRef>
          </c:val>
        </c:ser>
        <c:ser>
          <c:idx val="4"/>
          <c:order val="4"/>
          <c:tx>
            <c:strRef>
              <c:f>データシート!$A$31</c:f>
              <c:strCache>
                <c:ptCount val="1"/>
                <c:pt idx="0">
                  <c:v>旭ケ丘団地汚水処理事業特別会計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0.24</c:v>
                </c:pt>
                <c:pt idx="2">
                  <c:v>#N/A</c:v>
                </c:pt>
                <c:pt idx="3">
                  <c:v>0.22</c:v>
                </c:pt>
                <c:pt idx="4">
                  <c:v>#N/A</c:v>
                </c:pt>
                <c:pt idx="5">
                  <c:v>0.19</c:v>
                </c:pt>
                <c:pt idx="6">
                  <c:v>#N/A</c:v>
                </c:pt>
                <c:pt idx="7">
                  <c:v>0.3</c:v>
                </c:pt>
                <c:pt idx="8">
                  <c:v>#N/A</c:v>
                </c:pt>
                <c:pt idx="9">
                  <c:v>0.09</c:v>
                </c:pt>
              </c:numCache>
            </c:numRef>
          </c:val>
        </c:ser>
        <c:ser>
          <c:idx val="6"/>
          <c:order val="6"/>
          <c:tx>
            <c:strRef>
              <c:f>データシート!$A$33</c:f>
              <c:strCache>
                <c:ptCount val="1"/>
                <c:pt idx="0">
                  <c:v>国民健康保険東郷診療所特別会計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0.09</c:v>
                </c:pt>
                <c:pt idx="4">
                  <c:v>#N/A</c:v>
                </c:pt>
                <c:pt idx="5">
                  <c:v>0.15</c:v>
                </c:pt>
                <c:pt idx="6">
                  <c:v>#N/A</c:v>
                </c:pt>
                <c:pt idx="7">
                  <c:v>0.21</c:v>
                </c:pt>
                <c:pt idx="8">
                  <c:v>#N/A</c:v>
                </c:pt>
                <c:pt idx="9">
                  <c:v>0.18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1.06</c:v>
                </c:pt>
                <c:pt idx="2">
                  <c:v>#N/A</c:v>
                </c:pt>
                <c:pt idx="3">
                  <c:v>0.62</c:v>
                </c:pt>
                <c:pt idx="4">
                  <c:v>#N/A</c:v>
                </c:pt>
                <c:pt idx="5">
                  <c:v>1.19</c:v>
                </c:pt>
                <c:pt idx="6">
                  <c:v>#N/A</c:v>
                </c:pt>
                <c:pt idx="7">
                  <c:v>0.72</c:v>
                </c:pt>
                <c:pt idx="8">
                  <c:v>#N/A</c:v>
                </c:pt>
                <c:pt idx="9">
                  <c:v>0.89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4.05</c:v>
                </c:pt>
                <c:pt idx="2">
                  <c:v>#N/A</c:v>
                </c:pt>
                <c:pt idx="3">
                  <c:v>3.4</c:v>
                </c:pt>
                <c:pt idx="4">
                  <c:v>#N/A</c:v>
                </c:pt>
                <c:pt idx="5">
                  <c:v>3.61</c:v>
                </c:pt>
                <c:pt idx="6">
                  <c:v>#N/A</c:v>
                </c:pt>
                <c:pt idx="7">
                  <c:v>1.32</c:v>
                </c:pt>
                <c:pt idx="8">
                  <c:v>#N/A</c:v>
                </c:pt>
                <c:pt idx="9">
                  <c:v>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2.52</c:v>
                </c:pt>
                <c:pt idx="2">
                  <c:v>#N/A</c:v>
                </c:pt>
                <c:pt idx="3">
                  <c:v>4.12</c:v>
                </c:pt>
                <c:pt idx="4">
                  <c:v>#N/A</c:v>
                </c:pt>
                <c:pt idx="5">
                  <c:v>5.51</c:v>
                </c:pt>
                <c:pt idx="6">
                  <c:v>#N/A</c:v>
                </c:pt>
                <c:pt idx="7">
                  <c:v>6.31</c:v>
                </c:pt>
                <c:pt idx="8">
                  <c:v>#N/A</c:v>
                </c:pt>
                <c:pt idx="9">
                  <c:v>5.25</c:v>
                </c:pt>
              </c:numCache>
            </c:numRef>
          </c:val>
        </c:ser>
        <c:dLbls>
          <c:showLegendKey val="0"/>
          <c:showVal val="0"/>
          <c:showCatName val="0"/>
          <c:showSerName val="0"/>
          <c:showPercent val="0"/>
          <c:showBubbleSize val="0"/>
        </c:dLbls>
        <c:gapWidth val="150"/>
        <c:overlap val="100"/>
        <c:axId val="312199208"/>
        <c:axId val="312198816"/>
      </c:barChart>
      <c:catAx>
        <c:axId val="31219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198816"/>
        <c:crosses val="autoZero"/>
        <c:auto val="1"/>
        <c:lblAlgn val="ctr"/>
        <c:lblOffset val="100"/>
        <c:tickLblSkip val="1"/>
        <c:tickMarkSkip val="1"/>
        <c:noMultiLvlLbl val="0"/>
      </c:catAx>
      <c:valAx>
        <c:axId val="31219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199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1061</c:v>
                </c:pt>
                <c:pt idx="5">
                  <c:v>1073</c:v>
                </c:pt>
                <c:pt idx="8">
                  <c:v>1106</c:v>
                </c:pt>
                <c:pt idx="11">
                  <c:v>1154</c:v>
                </c:pt>
                <c:pt idx="14">
                  <c:v>1103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183</c:v>
                </c:pt>
                <c:pt idx="3">
                  <c:v>169</c:v>
                </c:pt>
                <c:pt idx="6">
                  <c:v>168</c:v>
                </c:pt>
                <c:pt idx="9">
                  <c:v>169</c:v>
                </c:pt>
                <c:pt idx="12">
                  <c:v>165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77</c:v>
                </c:pt>
                <c:pt idx="3">
                  <c:v>53</c:v>
                </c:pt>
                <c:pt idx="6">
                  <c:v>39</c:v>
                </c:pt>
                <c:pt idx="9">
                  <c:v>38</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363</c:v>
                </c:pt>
                <c:pt idx="3">
                  <c:v>368</c:v>
                </c:pt>
                <c:pt idx="6">
                  <c:v>357</c:v>
                </c:pt>
                <c:pt idx="9">
                  <c:v>359</c:v>
                </c:pt>
                <c:pt idx="12">
                  <c:v>359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883</c:v>
                </c:pt>
                <c:pt idx="3">
                  <c:v>849</c:v>
                </c:pt>
                <c:pt idx="6">
                  <c:v>793</c:v>
                </c:pt>
                <c:pt idx="9">
                  <c:v>759</c:v>
                </c:pt>
                <c:pt idx="12">
                  <c:v>758</c:v>
                </c:pt>
              </c:numCache>
            </c:numRef>
          </c:val>
        </c:ser>
        <c:dLbls>
          <c:showLegendKey val="0"/>
          <c:showVal val="0"/>
          <c:showCatName val="0"/>
          <c:showSerName val="0"/>
          <c:showPercent val="0"/>
          <c:showBubbleSize val="0"/>
        </c:dLbls>
        <c:gapWidth val="100"/>
        <c:overlap val="100"/>
        <c:axId val="312194896"/>
        <c:axId val="312192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445</c:v>
                </c:pt>
                <c:pt idx="2">
                  <c:v>#N/A</c:v>
                </c:pt>
                <c:pt idx="3">
                  <c:v>#N/A</c:v>
                </c:pt>
                <c:pt idx="4">
                  <c:v>366</c:v>
                </c:pt>
                <c:pt idx="5">
                  <c:v>#N/A</c:v>
                </c:pt>
                <c:pt idx="6">
                  <c:v>#N/A</c:v>
                </c:pt>
                <c:pt idx="7">
                  <c:v>251</c:v>
                </c:pt>
                <c:pt idx="8">
                  <c:v>#N/A</c:v>
                </c:pt>
                <c:pt idx="9">
                  <c:v>#N/A</c:v>
                </c:pt>
                <c:pt idx="10">
                  <c:v>171</c:v>
                </c:pt>
                <c:pt idx="11">
                  <c:v>#N/A</c:v>
                </c:pt>
                <c:pt idx="12">
                  <c:v>#N/A</c:v>
                </c:pt>
                <c:pt idx="13">
                  <c:v>211</c:v>
                </c:pt>
                <c:pt idx="14">
                  <c:v>#N/A</c:v>
                </c:pt>
              </c:numCache>
            </c:numRef>
          </c:val>
          <c:smooth val="0"/>
        </c:ser>
        <c:dLbls>
          <c:showLegendKey val="0"/>
          <c:showVal val="0"/>
          <c:showCatName val="0"/>
          <c:showSerName val="0"/>
          <c:showPercent val="0"/>
          <c:showBubbleSize val="0"/>
        </c:dLbls>
        <c:marker val="1"/>
        <c:smooth val="0"/>
        <c:axId val="312194896"/>
        <c:axId val="312192936"/>
      </c:lineChart>
      <c:catAx>
        <c:axId val="31219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192936"/>
        <c:crosses val="autoZero"/>
        <c:auto val="1"/>
        <c:lblAlgn val="ctr"/>
        <c:lblOffset val="100"/>
        <c:tickLblSkip val="1"/>
        <c:tickMarkSkip val="1"/>
        <c:noMultiLvlLbl val="0"/>
      </c:catAx>
      <c:valAx>
        <c:axId val="312192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19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9755</c:v>
                </c:pt>
                <c:pt idx="5">
                  <c:v>10021</c:v>
                </c:pt>
                <c:pt idx="8">
                  <c:v>10216</c:v>
                </c:pt>
                <c:pt idx="11">
                  <c:v>10107</c:v>
                </c:pt>
                <c:pt idx="14">
                  <c:v>10178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4310</c:v>
                </c:pt>
                <c:pt idx="5">
                  <c:v>4248</c:v>
                </c:pt>
                <c:pt idx="8">
                  <c:v>4022</c:v>
                </c:pt>
                <c:pt idx="11">
                  <c:v>3854</c:v>
                </c:pt>
                <c:pt idx="14">
                  <c:v>3745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1445</c:v>
                </c:pt>
                <c:pt idx="5">
                  <c:v>1788</c:v>
                </c:pt>
                <c:pt idx="8">
                  <c:v>1834</c:v>
                </c:pt>
                <c:pt idx="11">
                  <c:v>2058</c:v>
                </c:pt>
                <c:pt idx="14">
                  <c:v>2194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1391</c:v>
                </c:pt>
                <c:pt idx="3">
                  <c:v>1316</c:v>
                </c:pt>
                <c:pt idx="6">
                  <c:v>1579</c:v>
                </c:pt>
                <c:pt idx="9">
                  <c:v>1804</c:v>
                </c:pt>
                <c:pt idx="12">
                  <c:v>1552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199</c:v>
                </c:pt>
                <c:pt idx="3">
                  <c:v>216</c:v>
                </c:pt>
                <c:pt idx="6">
                  <c:v>183</c:v>
                </c:pt>
                <c:pt idx="9">
                  <c:v>153</c:v>
                </c:pt>
                <c:pt idx="12">
                  <c:v>128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5232</c:v>
                </c:pt>
                <c:pt idx="3">
                  <c:v>4978</c:v>
                </c:pt>
                <c:pt idx="6">
                  <c:v>4735</c:v>
                </c:pt>
                <c:pt idx="9">
                  <c:v>4404</c:v>
                </c:pt>
                <c:pt idx="12">
                  <c:v>4066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1366</c:v>
                </c:pt>
                <c:pt idx="3">
                  <c:v>1196</c:v>
                </c:pt>
                <c:pt idx="6">
                  <c:v>1091</c:v>
                </c:pt>
                <c:pt idx="9">
                  <c:v>1013</c:v>
                </c:pt>
                <c:pt idx="12">
                  <c:v>1031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8209</c:v>
                </c:pt>
                <c:pt idx="3">
                  <c:v>8189</c:v>
                </c:pt>
                <c:pt idx="6">
                  <c:v>8259</c:v>
                </c:pt>
                <c:pt idx="9">
                  <c:v>8556</c:v>
                </c:pt>
                <c:pt idx="12">
                  <c:v>8759</c:v>
                </c:pt>
              </c:numCache>
            </c:numRef>
          </c:val>
        </c:ser>
        <c:dLbls>
          <c:showLegendKey val="0"/>
          <c:showVal val="0"/>
          <c:showCatName val="0"/>
          <c:showSerName val="0"/>
          <c:showPercent val="0"/>
          <c:showBubbleSize val="0"/>
        </c:dLbls>
        <c:gapWidth val="100"/>
        <c:overlap val="100"/>
        <c:axId val="312197248"/>
        <c:axId val="312196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2197248"/>
        <c:axId val="312196072"/>
      </c:lineChart>
      <c:catAx>
        <c:axId val="31219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196072"/>
        <c:crosses val="autoZero"/>
        <c:auto val="1"/>
        <c:lblAlgn val="ctr"/>
        <c:lblOffset val="100"/>
        <c:tickLblSkip val="1"/>
        <c:tickMarkSkip val="1"/>
        <c:noMultiLvlLbl val="0"/>
      </c:catAx>
      <c:valAx>
        <c:axId val="312196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19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{2544EE34-74D4-4385-AA93-7887A16287D5}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{FB6460DF-CD8D-4733-884F-F915425C7D02}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{9030E4BD-DD79-47D2-A374-8C0D4231627F}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{891C4969-C67F-40BD-94E4-936EBFA82DEC}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{25DF45E9-9653-4B0C-9C2E-0B7AFB9ACFD6}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{63EF0C3B-F2F8-4323-95C5-0A916DEBD402}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{23CEEE49-172D-48DB-B24E-51C851170FE1}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{AD6327E3-8666-4485-B8B2-A04A6AF810DB}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{C60D40D6-8F96-40DE-A449-5C945F82FD50}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{003EBD96-E306-4E45-8CBF-AFA2BEAAD265}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16138736"/>
        <c:axId val="316133248"/>
      </c:scatterChart>
      <c:valAx>
        <c:axId val="316138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133248"/>
        <c:crosses val="autoZero"/>
        <c:crossBetween val="midCat"/>
      </c:valAx>
      <c:valAx>
        <c:axId val="316133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6138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{3EE79148-E64D-415A-A6E2-590CC537C115}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{867B0BF7-5774-4489-9E84-86831B4C051D}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{A80AB1E0-D72C-4592-B52D-039CDEC829C2}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{32EE4BCE-823A-4EBA-B891-DD7701F74CEA}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{CF1DABA7-3C43-4737-9624-2283DBAB17D3}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6.2</c:v>
                </c:pt>
                <c:pt idx="2">
                  <c:v>5.2</c:v>
                </c:pt>
                <c:pt idx="3">
                  <c:v>3.9</c:v>
                </c:pt>
                <c:pt idx="4">
                  <c:v>3</c:v>
                </c:pt>
              </c:numCache>
            </c:numRef>
          </c:xVal>
          <c:yVal>
            <c:numRef>
              <c:f>公会計指標分析・財政指標組合せ分析表!$K$73:$O$73</c:f>
              <c:numCache>
                <c:formatCode>#,##0.0;"▲ "#,##0.0</c:formatCode>
                <c:ptCount val="5"/>
                <c:pt idx="0">
                  <c:v>13.3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{1590DB7B-FE17-4F59-9E4A-DE4C8B84892F}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{F05400DF-7CDC-4E13-A453-C5E21F3D5968}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{2D741BCE-5C75-40B3-8F1F-8200DA2A3979}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{144ED735-CE02-41A1-B7AD-5B8894F84E2F}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{F86661C5-FE5B-44A6-85C1-194E800D298C}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316133640"/>
        <c:axId val="316135992"/>
      </c:scatterChart>
      <c:valAx>
        <c:axId val="316133640"/>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135992"/>
        <c:crosses val="autoZero"/>
        <c:crossBetween val="midCat"/>
      </c:valAx>
      <c:valAx>
        <c:axId val="316135992"/>
        <c:scaling>
          <c:orientation val="minMax"/>
          <c:max val="4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6133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42,802
41,921
18.03
11,874,856
11,365,318
418,648
7,957,280
8,759,340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収入の面では、景気の回復基調により、町民税が増加し、また、消費税率改正に伴う地方消費税交付金が増加した。</a:t>
          </a:r>
        </a:p>
        <a:p>
          <a:r>
            <a:rPr kumimoji="1" lang="ja-JP" altLang="en-US" sz="1300">
              <a:solidFill>
                <a:sysClr val="windowText" lastClr="000000"/>
              </a:solidFill>
              <a:latin typeface="ＭＳ Ｐゴシック"/>
            </a:rPr>
            <a:t>一方、需要の面では、社会福祉費が増加した。</a:t>
          </a:r>
        </a:p>
        <a:p>
          <a:r>
            <a:rPr kumimoji="1" lang="ja-JP" altLang="en-US" sz="1300">
              <a:latin typeface="ＭＳ Ｐゴシック"/>
            </a:rPr>
            <a:t>その結果、財政力指数は昨年度と変わらないものの、単年度で見ると</a:t>
          </a:r>
          <a:r>
            <a:rPr kumimoji="1" lang="en-US" altLang="ja-JP" sz="1300">
              <a:latin typeface="ＭＳ Ｐゴシック"/>
            </a:rPr>
            <a:t>0.89</a:t>
          </a:r>
          <a:r>
            <a:rPr kumimoji="1" lang="ja-JP" altLang="en-US" sz="1300">
              <a:latin typeface="ＭＳ Ｐゴシック"/>
            </a:rPr>
            <a:t>ポイントになるため、経常経費の削減に取組み、財政健全化に努める必要がある。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125185</xdr:rowOff>
    </xdr:from>
    <xdr:to>
      <xdr:col>7</xdr:col>
      <xdr:colOff>152400</xdr:colOff>
      <xdr:row>38</xdr:row>
      <xdr:rowOff>125185</xdr:rowOff>
    </xdr:to>
    <xdr:cxnSp macro="">
      <xdr:nvCxnSpPr>
        <xdr:cNvPr id="70" name="直線コネクタ 69"/>
        <xdr:cNvCxnSpPr/>
      </xdr:nvCxnSpPr>
      <xdr:spPr>
        <a:xfrm>
          <a:off x="41148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125185</xdr:rowOff>
    </xdr:from>
    <xdr:to>
      <xdr:col>6</xdr:col>
      <xdr:colOff>0</xdr:colOff>
      <xdr:row>38</xdr:row>
      <xdr:rowOff>142422</xdr:rowOff>
    </xdr:to>
    <xdr:cxnSp macro="">
      <xdr:nvCxnSpPr>
        <xdr:cNvPr id="73" name="直線コネクタ 72"/>
        <xdr:cNvCxnSpPr/>
      </xdr:nvCxnSpPr>
      <xdr:spPr>
        <a:xfrm flipV="1">
          <a:off x="3225800" y="66402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142422</xdr:rowOff>
    </xdr:from>
    <xdr:to>
      <xdr:col>4</xdr:col>
      <xdr:colOff>482600</xdr:colOff>
      <xdr:row>38</xdr:row>
      <xdr:rowOff>142422</xdr:rowOff>
    </xdr:to>
    <xdr:cxnSp macro="">
      <xdr:nvCxnSpPr>
        <xdr:cNvPr id="76" name="直線コネクタ 75"/>
        <xdr:cNvCxnSpPr/>
      </xdr:nvCxnSpPr>
      <xdr:spPr>
        <a:xfrm>
          <a:off x="2336800" y="6657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56243</xdr:rowOff>
    </xdr:from>
    <xdr:to>
      <xdr:col>3</xdr:col>
      <xdr:colOff>279400</xdr:colOff>
      <xdr:row>38</xdr:row>
      <xdr:rowOff>142422</xdr:rowOff>
    </xdr:to>
    <xdr:cxnSp macro="">
      <xdr:nvCxnSpPr>
        <xdr:cNvPr id="79" name="直線コネクタ 78"/>
        <xdr:cNvCxnSpPr/>
      </xdr:nvCxnSpPr>
      <xdr:spPr>
        <a:xfrm>
          <a:off x="1447800" y="65713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74385</xdr:rowOff>
    </xdr:from>
    <xdr:to>
      <xdr:col>7</xdr:col>
      <xdr:colOff>203200</xdr:colOff>
      <xdr:row>39</xdr:row>
      <xdr:rowOff>4535</xdr:rowOff>
    </xdr:to>
    <xdr:sp macro="" textlink="">
      <xdr:nvSpPr>
        <xdr:cNvPr id="89" name="円/楕円 88"/>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90913</xdr:rowOff>
    </xdr:from>
    <xdr:ext cx="762000" cy="259045"/>
    <xdr:sp macro="" textlink="">
      <xdr:nvSpPr>
        <xdr:cNvPr id="90" name="財政力該当値テキスト"/>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74385</xdr:rowOff>
    </xdr:from>
    <xdr:to>
      <xdr:col>6</xdr:col>
      <xdr:colOff>50800</xdr:colOff>
      <xdr:row>39</xdr:row>
      <xdr:rowOff>4535</xdr:rowOff>
    </xdr:to>
    <xdr:sp macro="" textlink="">
      <xdr:nvSpPr>
        <xdr:cNvPr id="91" name="円/楕円 90"/>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14713</xdr:rowOff>
    </xdr:from>
    <xdr:ext cx="736600" cy="259045"/>
    <xdr:sp macro="" textlink="">
      <xdr:nvSpPr>
        <xdr:cNvPr id="92" name="テキスト ボックス 91"/>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91622</xdr:rowOff>
    </xdr:from>
    <xdr:to>
      <xdr:col>4</xdr:col>
      <xdr:colOff>533400</xdr:colOff>
      <xdr:row>39</xdr:row>
      <xdr:rowOff>21772</xdr:rowOff>
    </xdr:to>
    <xdr:sp macro="" textlink="">
      <xdr:nvSpPr>
        <xdr:cNvPr id="93" name="円/楕円 92"/>
        <xdr:cNvSpPr/>
      </xdr:nvSpPr>
      <xdr:spPr>
        <a:xfrm>
          <a:off x="3175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31949</xdr:rowOff>
    </xdr:from>
    <xdr:ext cx="762000" cy="259045"/>
    <xdr:sp macro="" textlink="">
      <xdr:nvSpPr>
        <xdr:cNvPr id="94" name="テキスト ボックス 93"/>
        <xdr:cNvSpPr txBox="1"/>
      </xdr:nvSpPr>
      <xdr:spPr>
        <a:xfrm>
          <a:off x="2844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91622</xdr:rowOff>
    </xdr:from>
    <xdr:to>
      <xdr:col>3</xdr:col>
      <xdr:colOff>330200</xdr:colOff>
      <xdr:row>39</xdr:row>
      <xdr:rowOff>21772</xdr:rowOff>
    </xdr:to>
    <xdr:sp macro="" textlink="">
      <xdr:nvSpPr>
        <xdr:cNvPr id="95" name="円/楕円 94"/>
        <xdr:cNvSpPr/>
      </xdr:nvSpPr>
      <xdr:spPr>
        <a:xfrm>
          <a:off x="2286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31949</xdr:rowOff>
    </xdr:from>
    <xdr:ext cx="762000" cy="259045"/>
    <xdr:sp macro="" textlink="">
      <xdr:nvSpPr>
        <xdr:cNvPr id="96" name="テキスト ボックス 95"/>
        <xdr:cNvSpPr txBox="1"/>
      </xdr:nvSpPr>
      <xdr:spPr>
        <a:xfrm>
          <a:off x="1955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5443</xdr:rowOff>
    </xdr:from>
    <xdr:to>
      <xdr:col>2</xdr:col>
      <xdr:colOff>127000</xdr:colOff>
      <xdr:row>38</xdr:row>
      <xdr:rowOff>107043</xdr:rowOff>
    </xdr:to>
    <xdr:sp macro="" textlink="">
      <xdr:nvSpPr>
        <xdr:cNvPr id="97" name="円/楕円 96"/>
        <xdr:cNvSpPr/>
      </xdr:nvSpPr>
      <xdr:spPr>
        <a:xfrm>
          <a:off x="1397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117220</xdr:rowOff>
    </xdr:from>
    <xdr:ext cx="762000" cy="259045"/>
    <xdr:sp macro="" textlink="">
      <xdr:nvSpPr>
        <xdr:cNvPr id="98" name="テキスト ボックス 97"/>
        <xdr:cNvSpPr txBox="1"/>
      </xdr:nvSpPr>
      <xdr:spPr>
        <a:xfrm>
          <a:off x="1066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扶助費の増加により、前年度と比較して</a:t>
          </a:r>
          <a:r>
            <a:rPr kumimoji="1" lang="en-US" altLang="ja-JP" sz="1300">
              <a:latin typeface="ＭＳ Ｐゴシック"/>
            </a:rPr>
            <a:t>0.1</a:t>
          </a:r>
          <a:r>
            <a:rPr kumimoji="1" lang="ja-JP" altLang="en-US" sz="1300">
              <a:latin typeface="ＭＳ Ｐゴシック"/>
            </a:rPr>
            <a:t>ポイント上回った。扶助費については今後も増加が見込まれ、加えて、東郷中央土地区画整理事業債及び臨時財政対策債の影響により公債費も増加することが見込まれる。</a:t>
          </a:r>
        </a:p>
        <a:p>
          <a:r>
            <a:rPr kumimoji="1" lang="ja-JP" altLang="en-US" sz="1300">
              <a:latin typeface="ＭＳ Ｐゴシック"/>
            </a:rPr>
            <a:t>景気回復による税収増が見込まれるものの、経常的な事務事業の見直しを含めた歳出の抑制を図ることで経常収支比率改善に向けて取り組む必要がある。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116586</xdr:rowOff>
    </xdr:from>
    <xdr:to>
      <xdr:col>7</xdr:col>
      <xdr:colOff>152400</xdr:colOff>
      <xdr:row>64</xdr:row>
      <xdr:rowOff>121412</xdr:rowOff>
    </xdr:to>
    <xdr:cxnSp macro="">
      <xdr:nvCxnSpPr>
        <xdr:cNvPr id="131" name="直線コネクタ 130"/>
        <xdr:cNvCxnSpPr/>
      </xdr:nvCxnSpPr>
      <xdr:spPr>
        <a:xfrm>
          <a:off x="4114800" y="110893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92456</xdr:rowOff>
    </xdr:from>
    <xdr:to>
      <xdr:col>6</xdr:col>
      <xdr:colOff>0</xdr:colOff>
      <xdr:row>64</xdr:row>
      <xdr:rowOff>116586</xdr:rowOff>
    </xdr:to>
    <xdr:cxnSp macro="">
      <xdr:nvCxnSpPr>
        <xdr:cNvPr id="134" name="直線コネクタ 133"/>
        <xdr:cNvCxnSpPr/>
      </xdr:nvCxnSpPr>
      <xdr:spPr>
        <a:xfrm>
          <a:off x="3225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92456</xdr:rowOff>
    </xdr:from>
    <xdr:to>
      <xdr:col>4</xdr:col>
      <xdr:colOff>482600</xdr:colOff>
      <xdr:row>64</xdr:row>
      <xdr:rowOff>102108</xdr:rowOff>
    </xdr:to>
    <xdr:cxnSp macro="">
      <xdr:nvCxnSpPr>
        <xdr:cNvPr id="137" name="直線コネクタ 136"/>
        <xdr:cNvCxnSpPr/>
      </xdr:nvCxnSpPr>
      <xdr:spPr>
        <a:xfrm flipV="1">
          <a:off x="2336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58674</xdr:rowOff>
    </xdr:from>
    <xdr:to>
      <xdr:col>3</xdr:col>
      <xdr:colOff>279400</xdr:colOff>
      <xdr:row>64</xdr:row>
      <xdr:rowOff>102108</xdr:rowOff>
    </xdr:to>
    <xdr:cxnSp macro="">
      <xdr:nvCxnSpPr>
        <xdr:cNvPr id="140" name="直線コネクタ 139"/>
        <xdr:cNvCxnSpPr/>
      </xdr:nvCxnSpPr>
      <xdr:spPr>
        <a:xfrm>
          <a:off x="1447800" y="1103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70612</xdr:rowOff>
    </xdr:from>
    <xdr:to>
      <xdr:col>7</xdr:col>
      <xdr:colOff>203200</xdr:colOff>
      <xdr:row>65</xdr:row>
      <xdr:rowOff>762</xdr:rowOff>
    </xdr:to>
    <xdr:sp macro="" textlink="">
      <xdr:nvSpPr>
        <xdr:cNvPr id="150" name="円/楕円 149"/>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42689</xdr:rowOff>
    </xdr:from>
    <xdr:ext cx="762000" cy="259045"/>
    <xdr:sp macro="" textlink="">
      <xdr:nvSpPr>
        <xdr:cNvPr id="151"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65786</xdr:rowOff>
    </xdr:from>
    <xdr:to>
      <xdr:col>6</xdr:col>
      <xdr:colOff>50800</xdr:colOff>
      <xdr:row>64</xdr:row>
      <xdr:rowOff>167386</xdr:rowOff>
    </xdr:to>
    <xdr:sp macro="" textlink="">
      <xdr:nvSpPr>
        <xdr:cNvPr id="152" name="円/楕円 151"/>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152163</xdr:rowOff>
    </xdr:from>
    <xdr:ext cx="736600" cy="259045"/>
    <xdr:sp macro="" textlink="">
      <xdr:nvSpPr>
        <xdr:cNvPr id="153" name="テキスト ボックス 152"/>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41656</xdr:rowOff>
    </xdr:from>
    <xdr:to>
      <xdr:col>4</xdr:col>
      <xdr:colOff>533400</xdr:colOff>
      <xdr:row>64</xdr:row>
      <xdr:rowOff>143256</xdr:rowOff>
    </xdr:to>
    <xdr:sp macro="" textlink="">
      <xdr:nvSpPr>
        <xdr:cNvPr id="154" name="円/楕円 153"/>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55" name="テキスト ボックス 154"/>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51308</xdr:rowOff>
    </xdr:from>
    <xdr:to>
      <xdr:col>3</xdr:col>
      <xdr:colOff>330200</xdr:colOff>
      <xdr:row>64</xdr:row>
      <xdr:rowOff>152908</xdr:rowOff>
    </xdr:to>
    <xdr:sp macro="" textlink="">
      <xdr:nvSpPr>
        <xdr:cNvPr id="156" name="円/楕円 155"/>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137685</xdr:rowOff>
    </xdr:from>
    <xdr:ext cx="762000" cy="259045"/>
    <xdr:sp macro="" textlink="">
      <xdr:nvSpPr>
        <xdr:cNvPr id="157" name="テキスト ボックス 156"/>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58" name="円/楕円 157"/>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59" name="テキスト ボックス 158"/>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[103,647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準じて改定したことによる地域手当及び勤勉手当の増が大きかったことから、人件費は昨年度と比較して増加したものの、指定管理者制度を導入する等、民でできることは民に任せ、職員数の抑制に取り組んでいることから、他の類似団体と比較して緩やかな増加となった。</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117232</xdr:rowOff>
    </xdr:from>
    <xdr:to>
      <xdr:col>7</xdr:col>
      <xdr:colOff>152400</xdr:colOff>
      <xdr:row>81</xdr:row>
      <xdr:rowOff>121633</xdr:rowOff>
    </xdr:to>
    <xdr:cxnSp macro="">
      <xdr:nvCxnSpPr>
        <xdr:cNvPr id="193" name="直線コネクタ 192"/>
        <xdr:cNvCxnSpPr/>
      </xdr:nvCxnSpPr>
      <xdr:spPr>
        <a:xfrm>
          <a:off x="4114800" y="14004682"/>
          <a:ext cx="8382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106410</xdr:rowOff>
    </xdr:from>
    <xdr:ext cx="762000" cy="259045"/>
    <xdr:sp macro="" textlink="">
      <xdr:nvSpPr>
        <xdr:cNvPr id="194" name="人件費・物件費等の状況平均値テキスト"/>
        <xdr:cNvSpPr txBox="1"/>
      </xdr:nvSpPr>
      <xdr:spPr>
        <a:xfrm>
          <a:off x="5041900" y="13993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105995</xdr:rowOff>
    </xdr:from>
    <xdr:to>
      <xdr:col>6</xdr:col>
      <xdr:colOff>0</xdr:colOff>
      <xdr:row>81</xdr:row>
      <xdr:rowOff>117232</xdr:rowOff>
    </xdr:to>
    <xdr:cxnSp macro="">
      <xdr:nvCxnSpPr>
        <xdr:cNvPr id="196" name="直線コネクタ 195"/>
        <xdr:cNvCxnSpPr/>
      </xdr:nvCxnSpPr>
      <xdr:spPr>
        <a:xfrm>
          <a:off x="3225800" y="13993445"/>
          <a:ext cx="889000" cy="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105995</xdr:rowOff>
    </xdr:from>
    <xdr:to>
      <xdr:col>4</xdr:col>
      <xdr:colOff>482600</xdr:colOff>
      <xdr:row>81</xdr:row>
      <xdr:rowOff>111272</xdr:rowOff>
    </xdr:to>
    <xdr:cxnSp macro="">
      <xdr:nvCxnSpPr>
        <xdr:cNvPr id="199" name="直線コネクタ 198"/>
        <xdr:cNvCxnSpPr/>
      </xdr:nvCxnSpPr>
      <xdr:spPr>
        <a:xfrm flipV="1">
          <a:off x="2336800" y="13993445"/>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111272</xdr:rowOff>
    </xdr:from>
    <xdr:to>
      <xdr:col>3</xdr:col>
      <xdr:colOff>279400</xdr:colOff>
      <xdr:row>81</xdr:row>
      <xdr:rowOff>120914</xdr:rowOff>
    </xdr:to>
    <xdr:cxnSp macro="">
      <xdr:nvCxnSpPr>
        <xdr:cNvPr id="202" name="直線コネクタ 201"/>
        <xdr:cNvCxnSpPr/>
      </xdr:nvCxnSpPr>
      <xdr:spPr>
        <a:xfrm flipV="1">
          <a:off x="1447800" y="13998722"/>
          <a:ext cx="889000" cy="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70833</xdr:rowOff>
    </xdr:from>
    <xdr:to>
      <xdr:col>7</xdr:col>
      <xdr:colOff>203200</xdr:colOff>
      <xdr:row>82</xdr:row>
      <xdr:rowOff>983</xdr:rowOff>
    </xdr:to>
    <xdr:sp macro="" textlink="">
      <xdr:nvSpPr>
        <xdr:cNvPr id="212" name="円/楕円 211"/>
        <xdr:cNvSpPr/>
      </xdr:nvSpPr>
      <xdr:spPr>
        <a:xfrm>
          <a:off x="4902200" y="139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163560</xdr:rowOff>
    </xdr:from>
    <xdr:ext cx="762000" cy="259045"/>
    <xdr:sp macro="" textlink="">
      <xdr:nvSpPr>
        <xdr:cNvPr id="213" name="人件費・物件費等の状況該当値テキスト"/>
        <xdr:cNvSpPr txBox="1"/>
      </xdr:nvSpPr>
      <xdr:spPr>
        <a:xfrm>
          <a:off x="5041900" y="138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103,647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66432</xdr:rowOff>
    </xdr:from>
    <xdr:to>
      <xdr:col>6</xdr:col>
      <xdr:colOff>50800</xdr:colOff>
      <xdr:row>81</xdr:row>
      <xdr:rowOff>168032</xdr:rowOff>
    </xdr:to>
    <xdr:sp macro="" textlink="">
      <xdr:nvSpPr>
        <xdr:cNvPr id="214" name="円/楕円 213"/>
        <xdr:cNvSpPr/>
      </xdr:nvSpPr>
      <xdr:spPr>
        <a:xfrm>
          <a:off x="4064000" y="139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6759</xdr:rowOff>
    </xdr:from>
    <xdr:ext cx="736600" cy="259045"/>
    <xdr:sp macro="" textlink="">
      <xdr:nvSpPr>
        <xdr:cNvPr id="215" name="テキスト ボックス 214"/>
        <xdr:cNvSpPr txBox="1"/>
      </xdr:nvSpPr>
      <xdr:spPr>
        <a:xfrm>
          <a:off x="3733800" y="1372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101,458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55195</xdr:rowOff>
    </xdr:from>
    <xdr:to>
      <xdr:col>4</xdr:col>
      <xdr:colOff>533400</xdr:colOff>
      <xdr:row>81</xdr:row>
      <xdr:rowOff>156795</xdr:rowOff>
    </xdr:to>
    <xdr:sp macro="" textlink="">
      <xdr:nvSpPr>
        <xdr:cNvPr id="216" name="円/楕円 215"/>
        <xdr:cNvSpPr/>
      </xdr:nvSpPr>
      <xdr:spPr>
        <a:xfrm>
          <a:off x="3175000" y="139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166972</xdr:rowOff>
    </xdr:from>
    <xdr:ext cx="762000" cy="259045"/>
    <xdr:sp macro="" textlink="">
      <xdr:nvSpPr>
        <xdr:cNvPr id="217" name="テキスト ボックス 216"/>
        <xdr:cNvSpPr txBox="1"/>
      </xdr:nvSpPr>
      <xdr:spPr>
        <a:xfrm>
          <a:off x="2844800" y="1371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60472</xdr:rowOff>
    </xdr:from>
    <xdr:to>
      <xdr:col>3</xdr:col>
      <xdr:colOff>330200</xdr:colOff>
      <xdr:row>81</xdr:row>
      <xdr:rowOff>162072</xdr:rowOff>
    </xdr:to>
    <xdr:sp macro="" textlink="">
      <xdr:nvSpPr>
        <xdr:cNvPr id="218" name="円/楕円 217"/>
        <xdr:cNvSpPr/>
      </xdr:nvSpPr>
      <xdr:spPr>
        <a:xfrm>
          <a:off x="2286000" y="139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799</xdr:rowOff>
    </xdr:from>
    <xdr:ext cx="762000" cy="259045"/>
    <xdr:sp macro="" textlink="">
      <xdr:nvSpPr>
        <xdr:cNvPr id="219" name="テキスト ボックス 218"/>
        <xdr:cNvSpPr txBox="1"/>
      </xdr:nvSpPr>
      <xdr:spPr>
        <a:xfrm>
          <a:off x="1955800" y="1371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70114</xdr:rowOff>
    </xdr:from>
    <xdr:to>
      <xdr:col>2</xdr:col>
      <xdr:colOff>127000</xdr:colOff>
      <xdr:row>82</xdr:row>
      <xdr:rowOff>264</xdr:rowOff>
    </xdr:to>
    <xdr:sp macro="" textlink="">
      <xdr:nvSpPr>
        <xdr:cNvPr id="220" name="円/楕円 219"/>
        <xdr:cNvSpPr/>
      </xdr:nvSpPr>
      <xdr:spPr>
        <a:xfrm>
          <a:off x="1397000" y="139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10441</xdr:rowOff>
    </xdr:from>
    <xdr:ext cx="762000" cy="259045"/>
    <xdr:sp macro="" textlink="">
      <xdr:nvSpPr>
        <xdr:cNvPr id="221" name="テキスト ボックス 220"/>
        <xdr:cNvSpPr txBox="1"/>
      </xdr:nvSpPr>
      <xdr:spPr>
        <a:xfrm>
          <a:off x="1066800" y="1372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本町は、学歴にかかわらない人事評価等による職員配置を行っていることから、国家公務員と比較したラスパイレス指数における寄与率が大きく、人事異動等に大きく左右される場合がある。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120227</xdr:rowOff>
    </xdr:to>
    <xdr:cxnSp macro="">
      <xdr:nvCxnSpPr>
        <xdr:cNvPr id="255" name="直線コネクタ 254"/>
        <xdr:cNvCxnSpPr/>
      </xdr:nvCxnSpPr>
      <xdr:spPr>
        <a:xfrm flipV="1">
          <a:off x="16179800" y="145808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120227</xdr:rowOff>
    </xdr:to>
    <xdr:cxnSp macro="">
      <xdr:nvCxnSpPr>
        <xdr:cNvPr id="258" name="直線コネクタ 257"/>
        <xdr:cNvCxnSpPr/>
      </xdr:nvCxnSpPr>
      <xdr:spPr>
        <a:xfrm>
          <a:off x="15290800" y="145969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9" name="フローチャート : 判断 258"/>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0" name="テキスト ボックス 259"/>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88</xdr:row>
      <xdr:rowOff>112607</xdr:rowOff>
    </xdr:to>
    <xdr:cxnSp macro="">
      <xdr:nvCxnSpPr>
        <xdr:cNvPr id="261" name="直線コネクタ 260"/>
        <xdr:cNvCxnSpPr/>
      </xdr:nvCxnSpPr>
      <xdr:spPr>
        <a:xfrm flipV="1">
          <a:off x="14401800" y="1459695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2" name="フローチャート : 判断 261"/>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3" name="テキスト ボックス 262"/>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112607</xdr:rowOff>
    </xdr:to>
    <xdr:cxnSp macro="">
      <xdr:nvCxnSpPr>
        <xdr:cNvPr id="264" name="直線コネクタ 263"/>
        <xdr:cNvCxnSpPr/>
      </xdr:nvCxnSpPr>
      <xdr:spPr>
        <a:xfrm>
          <a:off x="13512800" y="151841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5" name="フローチャート : 判断 264"/>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6" name="テキスト ボックス 265"/>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7" name="フローチャート : 判断 266"/>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8" name="テキスト ボックス 267"/>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4" name="円/楕円 273"/>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5"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6" name="円/楕円 275"/>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7" name="テキスト ボックス 276"/>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8" name="円/楕円 277"/>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9" name="テキスト ボックス 278"/>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0" name="円/楕円 279"/>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1" name="テキスト ボックス 280"/>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2" name="円/楕円 281"/>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3" name="テキスト ボックス 282"/>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5</a:t>
          </a:r>
          <a:r>
            <a:rPr kumimoji="1" lang="ja-JP" altLang="en-US" sz="1300">
              <a:latin typeface="ＭＳ Ｐゴシック"/>
            </a:rPr>
            <a:t>次定員管理適正化計画により、将来の人口推計を見据え、人材を活かしながら効率的な行政運営に取り組むことで、計画的な採用により定員の適正化に努めている。今後は重点的な施策の推進に伴い一時的に定員が増加することも想定されるが、平準化を図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139972</xdr:rowOff>
    </xdr:from>
    <xdr:to>
      <xdr:col>24</xdr:col>
      <xdr:colOff>558800</xdr:colOff>
      <xdr:row>59</xdr:row>
      <xdr:rowOff>155484</xdr:rowOff>
    </xdr:to>
    <xdr:cxnSp macro="">
      <xdr:nvCxnSpPr>
        <xdr:cNvPr id="320" name="直線コネクタ 319"/>
        <xdr:cNvCxnSpPr/>
      </xdr:nvCxnSpPr>
      <xdr:spPr>
        <a:xfrm>
          <a:off x="16179800" y="1025552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139972</xdr:rowOff>
    </xdr:from>
    <xdr:to>
      <xdr:col>23</xdr:col>
      <xdr:colOff>406400</xdr:colOff>
      <xdr:row>59</xdr:row>
      <xdr:rowOff>152037</xdr:rowOff>
    </xdr:to>
    <xdr:cxnSp macro="">
      <xdr:nvCxnSpPr>
        <xdr:cNvPr id="323" name="直線コネクタ 322"/>
        <xdr:cNvCxnSpPr/>
      </xdr:nvCxnSpPr>
      <xdr:spPr>
        <a:xfrm flipV="1">
          <a:off x="15290800" y="10255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4" name="フローチャート : 判断 323"/>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5" name="テキスト ボックス 324"/>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127907</xdr:rowOff>
    </xdr:from>
    <xdr:to>
      <xdr:col>22</xdr:col>
      <xdr:colOff>203200</xdr:colOff>
      <xdr:row>59</xdr:row>
      <xdr:rowOff>152037</xdr:rowOff>
    </xdr:to>
    <xdr:cxnSp macro="">
      <xdr:nvCxnSpPr>
        <xdr:cNvPr id="326" name="直線コネクタ 325"/>
        <xdr:cNvCxnSpPr/>
      </xdr:nvCxnSpPr>
      <xdr:spPr>
        <a:xfrm>
          <a:off x="14401800" y="102434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7" name="フローチャート : 判断 326"/>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8" name="テキスト ボックス 327"/>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127907</xdr:rowOff>
    </xdr:from>
    <xdr:to>
      <xdr:col>21</xdr:col>
      <xdr:colOff>0</xdr:colOff>
      <xdr:row>60</xdr:row>
      <xdr:rowOff>1270</xdr:rowOff>
    </xdr:to>
    <xdr:cxnSp macro="">
      <xdr:nvCxnSpPr>
        <xdr:cNvPr id="329" name="直線コネクタ 328"/>
        <xdr:cNvCxnSpPr/>
      </xdr:nvCxnSpPr>
      <xdr:spPr>
        <a:xfrm flipV="1">
          <a:off x="13512800" y="1024345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2" name="フローチャート : 判断 331"/>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3" name="テキスト ボックス 332"/>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104684</xdr:rowOff>
    </xdr:from>
    <xdr:to>
      <xdr:col>24</xdr:col>
      <xdr:colOff>609600</xdr:colOff>
      <xdr:row>60</xdr:row>
      <xdr:rowOff>34834</xdr:rowOff>
    </xdr:to>
    <xdr:sp macro="" textlink="">
      <xdr:nvSpPr>
        <xdr:cNvPr id="339" name="円/楕円 338"/>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121211</xdr:rowOff>
    </xdr:from>
    <xdr:ext cx="762000" cy="259045"/>
    <xdr:sp macro="" textlink="">
      <xdr:nvSpPr>
        <xdr:cNvPr id="340" name="定員管理の状況該当値テキスト"/>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89172</xdr:rowOff>
    </xdr:from>
    <xdr:to>
      <xdr:col>23</xdr:col>
      <xdr:colOff>457200</xdr:colOff>
      <xdr:row>60</xdr:row>
      <xdr:rowOff>19322</xdr:rowOff>
    </xdr:to>
    <xdr:sp macro="" textlink="">
      <xdr:nvSpPr>
        <xdr:cNvPr id="341" name="円/楕円 340"/>
        <xdr:cNvSpPr/>
      </xdr:nvSpPr>
      <xdr:spPr>
        <a:xfrm>
          <a:off x="16129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29499</xdr:rowOff>
    </xdr:from>
    <xdr:ext cx="736600" cy="259045"/>
    <xdr:sp macro="" textlink="">
      <xdr:nvSpPr>
        <xdr:cNvPr id="342" name="テキスト ボックス 341"/>
        <xdr:cNvSpPr txBox="1"/>
      </xdr:nvSpPr>
      <xdr:spPr>
        <a:xfrm>
          <a:off x="15798800" y="997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101237</xdr:rowOff>
    </xdr:from>
    <xdr:to>
      <xdr:col>22</xdr:col>
      <xdr:colOff>254000</xdr:colOff>
      <xdr:row>60</xdr:row>
      <xdr:rowOff>31387</xdr:rowOff>
    </xdr:to>
    <xdr:sp macro="" textlink="">
      <xdr:nvSpPr>
        <xdr:cNvPr id="343" name="円/楕円 342"/>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41564</xdr:rowOff>
    </xdr:from>
    <xdr:ext cx="762000" cy="259045"/>
    <xdr:sp macro="" textlink="">
      <xdr:nvSpPr>
        <xdr:cNvPr id="344" name="テキスト ボックス 343"/>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77107</xdr:rowOff>
    </xdr:from>
    <xdr:to>
      <xdr:col>21</xdr:col>
      <xdr:colOff>50800</xdr:colOff>
      <xdr:row>60</xdr:row>
      <xdr:rowOff>7257</xdr:rowOff>
    </xdr:to>
    <xdr:sp macro="" textlink="">
      <xdr:nvSpPr>
        <xdr:cNvPr id="345" name="円/楕円 344"/>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17434</xdr:rowOff>
    </xdr:from>
    <xdr:ext cx="762000" cy="259045"/>
    <xdr:sp macro="" textlink="">
      <xdr:nvSpPr>
        <xdr:cNvPr id="346" name="テキスト ボックス 345"/>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47" name="円/楕円 346"/>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48" name="テキスト ボックス 347"/>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これまで投資的経費を抑制してきたこと及び起債の償還が進んでいることから、近年減少傾向にある。</a:t>
          </a:r>
        </a:p>
        <a:p>
          <a:r>
            <a:rPr kumimoji="1" lang="ja-JP" altLang="en-US" sz="1300">
              <a:latin typeface="ＭＳ Ｐゴシック"/>
            </a:rPr>
            <a:t>なお、今後、東郷中央土地区画整理事業に伴う周辺地域のインフラ整備、公共施設の老朽化対策等により地方債残高が増加する見込みであるため、留意する必要がある。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38523</xdr:rowOff>
    </xdr:to>
    <xdr:cxnSp macro="">
      <xdr:nvCxnSpPr>
        <xdr:cNvPr id="381" name="直線コネクタ 380"/>
        <xdr:cNvCxnSpPr/>
      </xdr:nvCxnSpPr>
      <xdr:spPr>
        <a:xfrm flipV="1">
          <a:off x="16179800" y="68241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40</xdr:row>
      <xdr:rowOff>143087</xdr:rowOff>
    </xdr:to>
    <xdr:cxnSp macro="">
      <xdr:nvCxnSpPr>
        <xdr:cNvPr id="384" name="直線コネクタ 383"/>
        <xdr:cNvCxnSpPr/>
      </xdr:nvCxnSpPr>
      <xdr:spPr>
        <a:xfrm flipV="1">
          <a:off x="15290800" y="68965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5" name="フローチャート : 判断 384"/>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6" name="テキスト ボックス 385"/>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143087</xdr:rowOff>
    </xdr:from>
    <xdr:to>
      <xdr:col>22</xdr:col>
      <xdr:colOff>203200</xdr:colOff>
      <xdr:row>41</xdr:row>
      <xdr:rowOff>52070</xdr:rowOff>
    </xdr:to>
    <xdr:cxnSp macro="">
      <xdr:nvCxnSpPr>
        <xdr:cNvPr id="387" name="直線コネクタ 386"/>
        <xdr:cNvCxnSpPr/>
      </xdr:nvCxnSpPr>
      <xdr:spPr>
        <a:xfrm flipV="1">
          <a:off x="14401800" y="70010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8" name="フローチャート :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132504</xdr:rowOff>
    </xdr:to>
    <xdr:cxnSp macro="">
      <xdr:nvCxnSpPr>
        <xdr:cNvPr id="390" name="直線コネクタ 389"/>
        <xdr:cNvCxnSpPr/>
      </xdr:nvCxnSpPr>
      <xdr:spPr>
        <a:xfrm flipV="1">
          <a:off x="13512800" y="70815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1" name="フローチャート : 判断 39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2" name="テキスト ボックス 39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3" name="フローチャート : 判断 39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4" name="テキスト ボックス 39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400" name="円/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159173</xdr:rowOff>
    </xdr:from>
    <xdr:to>
      <xdr:col>23</xdr:col>
      <xdr:colOff>457200</xdr:colOff>
      <xdr:row>40</xdr:row>
      <xdr:rowOff>89323</xdr:rowOff>
    </xdr:to>
    <xdr:sp macro="" textlink="">
      <xdr:nvSpPr>
        <xdr:cNvPr id="402" name="円/楕円 40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403" name="テキスト ボックス 40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92287</xdr:rowOff>
    </xdr:from>
    <xdr:to>
      <xdr:col>22</xdr:col>
      <xdr:colOff>254000</xdr:colOff>
      <xdr:row>41</xdr:row>
      <xdr:rowOff>22437</xdr:rowOff>
    </xdr:to>
    <xdr:sp macro="" textlink="">
      <xdr:nvSpPr>
        <xdr:cNvPr id="404" name="円/楕円 403"/>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32614</xdr:rowOff>
    </xdr:from>
    <xdr:ext cx="762000" cy="259045"/>
    <xdr:sp macro="" textlink="">
      <xdr:nvSpPr>
        <xdr:cNvPr id="405" name="テキスト ボックス 404"/>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6" name="円/楕円 405"/>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07" name="テキスト ボックス 406"/>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08" name="円/楕円 407"/>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09" name="テキスト ボックス 408"/>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近年、インフラ・施設改修等を見送り、起債を抑制していたが、平成</a:t>
          </a:r>
          <a:r>
            <a:rPr kumimoji="1" lang="en-US" altLang="ja-JP" sz="1100">
              <a:latin typeface="ＭＳ Ｐゴシック"/>
            </a:rPr>
            <a:t>26</a:t>
          </a:r>
          <a:r>
            <a:rPr kumimoji="1" lang="ja-JP" altLang="en-US" sz="1100">
              <a:latin typeface="ＭＳ Ｐゴシック"/>
            </a:rPr>
            <a:t>年度には高嶺小学校大規模改造工事、平成</a:t>
          </a:r>
          <a:r>
            <a:rPr kumimoji="1" lang="en-US" altLang="ja-JP" sz="1100">
              <a:latin typeface="ＭＳ Ｐゴシック"/>
            </a:rPr>
            <a:t>27</a:t>
          </a:r>
          <a:r>
            <a:rPr kumimoji="1" lang="ja-JP" altLang="en-US" sz="1100">
              <a:latin typeface="ＭＳ Ｐゴシック"/>
            </a:rPr>
            <a:t>年度には東郷中学校大規模改造工事等を実施し、それに伴う起債により、地方債残高は増加傾向にある。</a:t>
          </a:r>
        </a:p>
        <a:p>
          <a:r>
            <a:rPr kumimoji="1" lang="ja-JP" altLang="en-US" sz="1100">
              <a:latin typeface="ＭＳ Ｐゴシック"/>
            </a:rPr>
            <a:t>一方で、下水道事業債の償還が進んだことによる公営企業債等繰入見込額の減少、勤続年数の長い職員が減少したことによる退職手当負担見込額の減少が起債残高の増加分を上回ったため、将来負担額は減少した。</a:t>
          </a:r>
        </a:p>
        <a:p>
          <a:r>
            <a:rPr kumimoji="1" lang="ja-JP" altLang="en-US" sz="1100">
              <a:latin typeface="ＭＳ Ｐゴシック"/>
            </a:rPr>
            <a:t>しかし、今後、東郷中央土地区画整理事業に伴う周辺地域のインフラ整備、公共施設の老朽化対策等により地方債残高は一層増加する見込みであるため、留意する必要がある。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1"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2" name="フローチャート : 判断 441"/>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3" name="フローチャート : 判断 442"/>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4" name="テキスト ボックス 443"/>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5" name="フローチャート : 判断 444"/>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6" name="テキスト ボックス 445"/>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7" name="フローチャート : 判断 446"/>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48" name="テキスト ボックス 447"/>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49" name="フローチャート : 判断 448"/>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131487</xdr:rowOff>
    </xdr:from>
    <xdr:ext cx="762000" cy="259045"/>
    <xdr:sp macro="" textlink="">
      <xdr:nvSpPr>
        <xdr:cNvPr id="450" name="テキスト ボックス 449"/>
        <xdr:cNvSpPr txBox="1"/>
      </xdr:nvSpPr>
      <xdr:spPr>
        <a:xfrm>
          <a:off x="13131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128372</xdr:rowOff>
    </xdr:from>
    <xdr:to>
      <xdr:col>19</xdr:col>
      <xdr:colOff>533400</xdr:colOff>
      <xdr:row>15</xdr:row>
      <xdr:rowOff>58522</xdr:rowOff>
    </xdr:to>
    <xdr:sp macro="" textlink="">
      <xdr:nvSpPr>
        <xdr:cNvPr id="456" name="円/楕円 455"/>
        <xdr:cNvSpPr/>
      </xdr:nvSpPr>
      <xdr:spPr>
        <a:xfrm>
          <a:off x="13462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68699</xdr:rowOff>
    </xdr:from>
    <xdr:ext cx="762000" cy="259045"/>
    <xdr:sp macro="" textlink="">
      <xdr:nvSpPr>
        <xdr:cNvPr id="457" name="テキスト ボックス 456"/>
        <xdr:cNvSpPr txBox="1"/>
      </xdr:nvSpPr>
      <xdr:spPr>
        <a:xfrm>
          <a:off x="13131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42,802
41,921
18.03
11,874,856
11,365,318
418,648
7,957,280
8,759,340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増えたものの、平均年齢の低下に伴い、一般職分の給与は前年度に比べて減少した。一方、国勢調査に伴う委員報酬の増、人事院勧告に準じて改定したことによる地域手当及び勤勉手当の増が大きかったことから、人件費が増加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81280</xdr:rowOff>
    </xdr:to>
    <xdr:cxnSp macro="">
      <xdr:nvCxnSpPr>
        <xdr:cNvPr id="66" name="直線コネクタ 65"/>
        <xdr:cNvCxnSpPr/>
      </xdr:nvCxnSpPr>
      <xdr:spPr>
        <a:xfrm>
          <a:off x="3987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58420</xdr:rowOff>
    </xdr:to>
    <xdr:cxnSp macro="">
      <xdr:nvCxnSpPr>
        <xdr:cNvPr id="69" name="直線コネクタ 68"/>
        <xdr:cNvCxnSpPr/>
      </xdr:nvCxnSpPr>
      <xdr:spPr>
        <a:xfrm>
          <a:off x="3098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50800</xdr:rowOff>
    </xdr:to>
    <xdr:cxnSp macro="">
      <xdr:nvCxnSpPr>
        <xdr:cNvPr id="72" name="直線コネクタ 71"/>
        <xdr:cNvCxnSpPr/>
      </xdr:nvCxnSpPr>
      <xdr:spPr>
        <a:xfrm flipV="1">
          <a:off x="2209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50800</xdr:rowOff>
    </xdr:to>
    <xdr:cxnSp macro="">
      <xdr:nvCxnSpPr>
        <xdr:cNvPr id="75" name="直線コネクタ 74"/>
        <xdr:cNvCxnSpPr/>
      </xdr:nvCxnSpPr>
      <xdr:spPr>
        <a:xfrm>
          <a:off x="1320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7" name="円/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物件費に係る経常経費充当一般財源の額は、昨年度より微増した。これは、定員管理の適正化を進めるため、外部委託や臨時職員の雇用を積極的に行ったことが挙げられる。</a:t>
          </a:r>
        </a:p>
        <a:p>
          <a:r>
            <a:rPr kumimoji="1" lang="ja-JP" altLang="en-US" sz="1300">
              <a:latin typeface="ＭＳ Ｐゴシック"/>
            </a:rPr>
            <a:t>しかし、他の性質別歳出の伸びが、物件費の伸びを上回ったため、見かけ上、改善されたように見える。</a:t>
          </a:r>
        </a:p>
        <a:p>
          <a:r>
            <a:rPr kumimoji="1" lang="ja-JP" altLang="en-US" sz="1300">
              <a:latin typeface="ＭＳ Ｐゴシック"/>
            </a:rPr>
            <a:t>今後も、適正な歳出規模を意識する必要がある。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138430</xdr:rowOff>
    </xdr:from>
    <xdr:to>
      <xdr:col>24</xdr:col>
      <xdr:colOff>31750</xdr:colOff>
      <xdr:row>19</xdr:row>
      <xdr:rowOff>156718</xdr:rowOff>
    </xdr:to>
    <xdr:cxnSp macro="">
      <xdr:nvCxnSpPr>
        <xdr:cNvPr id="125" name="直線コネクタ 124"/>
        <xdr:cNvCxnSpPr/>
      </xdr:nvCxnSpPr>
      <xdr:spPr>
        <a:xfrm flipV="1">
          <a:off x="15671800" y="33959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101854</xdr:rowOff>
    </xdr:from>
    <xdr:to>
      <xdr:col>22</xdr:col>
      <xdr:colOff>565150</xdr:colOff>
      <xdr:row>19</xdr:row>
      <xdr:rowOff>156718</xdr:rowOff>
    </xdr:to>
    <xdr:cxnSp macro="">
      <xdr:nvCxnSpPr>
        <xdr:cNvPr id="128" name="直線コネクタ 127"/>
        <xdr:cNvCxnSpPr/>
      </xdr:nvCxnSpPr>
      <xdr:spPr>
        <a:xfrm>
          <a:off x="14782800" y="3359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56134</xdr:rowOff>
    </xdr:from>
    <xdr:to>
      <xdr:col>21</xdr:col>
      <xdr:colOff>361950</xdr:colOff>
      <xdr:row>19</xdr:row>
      <xdr:rowOff>101854</xdr:rowOff>
    </xdr:to>
    <xdr:cxnSp macro="">
      <xdr:nvCxnSpPr>
        <xdr:cNvPr id="131" name="直線コネクタ 130"/>
        <xdr:cNvCxnSpPr/>
      </xdr:nvCxnSpPr>
      <xdr:spPr>
        <a:xfrm>
          <a:off x="13893800" y="3313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3" name="テキスト ボックス 132"/>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56134</xdr:rowOff>
    </xdr:from>
    <xdr:to>
      <xdr:col>20</xdr:col>
      <xdr:colOff>158750</xdr:colOff>
      <xdr:row>20</xdr:row>
      <xdr:rowOff>21844</xdr:rowOff>
    </xdr:to>
    <xdr:cxnSp macro="">
      <xdr:nvCxnSpPr>
        <xdr:cNvPr id="134" name="直線コネクタ 133"/>
        <xdr:cNvCxnSpPr/>
      </xdr:nvCxnSpPr>
      <xdr:spPr>
        <a:xfrm flipV="1">
          <a:off x="13004800" y="33136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6" name="テキスト ボックス 135"/>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38" name="テキスト ボックス 13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87630</xdr:rowOff>
    </xdr:from>
    <xdr:to>
      <xdr:col>24</xdr:col>
      <xdr:colOff>82550</xdr:colOff>
      <xdr:row>20</xdr:row>
      <xdr:rowOff>17780</xdr:rowOff>
    </xdr:to>
    <xdr:sp macro="" textlink="">
      <xdr:nvSpPr>
        <xdr:cNvPr id="144" name="円/楕円 143"/>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59707</xdr:rowOff>
    </xdr:from>
    <xdr:ext cx="762000" cy="259045"/>
    <xdr:sp macro="" textlink="">
      <xdr:nvSpPr>
        <xdr:cNvPr id="145"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105918</xdr:rowOff>
    </xdr:from>
    <xdr:to>
      <xdr:col>22</xdr:col>
      <xdr:colOff>615950</xdr:colOff>
      <xdr:row>20</xdr:row>
      <xdr:rowOff>36068</xdr:rowOff>
    </xdr:to>
    <xdr:sp macro="" textlink="">
      <xdr:nvSpPr>
        <xdr:cNvPr id="146" name="円/楕円 145"/>
        <xdr:cNvSpPr/>
      </xdr:nvSpPr>
      <xdr:spPr>
        <a:xfrm>
          <a:off x="15621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20845</xdr:rowOff>
    </xdr:from>
    <xdr:ext cx="736600" cy="259045"/>
    <xdr:sp macro="" textlink="">
      <xdr:nvSpPr>
        <xdr:cNvPr id="147" name="テキスト ボックス 146"/>
        <xdr:cNvSpPr txBox="1"/>
      </xdr:nvSpPr>
      <xdr:spPr>
        <a:xfrm>
          <a:off x="15290800" y="344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51054</xdr:rowOff>
    </xdr:from>
    <xdr:to>
      <xdr:col>21</xdr:col>
      <xdr:colOff>412750</xdr:colOff>
      <xdr:row>19</xdr:row>
      <xdr:rowOff>152654</xdr:rowOff>
    </xdr:to>
    <xdr:sp macro="" textlink="">
      <xdr:nvSpPr>
        <xdr:cNvPr id="148" name="円/楕円 147"/>
        <xdr:cNvSpPr/>
      </xdr:nvSpPr>
      <xdr:spPr>
        <a:xfrm>
          <a:off x="14732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137431</xdr:rowOff>
    </xdr:from>
    <xdr:ext cx="762000" cy="259045"/>
    <xdr:sp macro="" textlink="">
      <xdr:nvSpPr>
        <xdr:cNvPr id="149" name="テキスト ボックス 148"/>
        <xdr:cNvSpPr txBox="1"/>
      </xdr:nvSpPr>
      <xdr:spPr>
        <a:xfrm>
          <a:off x="14401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5334</xdr:rowOff>
    </xdr:from>
    <xdr:to>
      <xdr:col>20</xdr:col>
      <xdr:colOff>209550</xdr:colOff>
      <xdr:row>19</xdr:row>
      <xdr:rowOff>106934</xdr:rowOff>
    </xdr:to>
    <xdr:sp macro="" textlink="">
      <xdr:nvSpPr>
        <xdr:cNvPr id="150" name="円/楕円 149"/>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91711</xdr:rowOff>
    </xdr:from>
    <xdr:ext cx="762000" cy="259045"/>
    <xdr:sp macro="" textlink="">
      <xdr:nvSpPr>
        <xdr:cNvPr id="151" name="テキスト ボックス 150"/>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142494</xdr:rowOff>
    </xdr:from>
    <xdr:to>
      <xdr:col>19</xdr:col>
      <xdr:colOff>6350</xdr:colOff>
      <xdr:row>20</xdr:row>
      <xdr:rowOff>72644</xdr:rowOff>
    </xdr:to>
    <xdr:sp macro="" textlink="">
      <xdr:nvSpPr>
        <xdr:cNvPr id="152" name="円/楕円 151"/>
        <xdr:cNvSpPr/>
      </xdr:nvSpPr>
      <xdr:spPr>
        <a:xfrm>
          <a:off x="12954000" y="3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57421</xdr:rowOff>
    </xdr:from>
    <xdr:ext cx="762000" cy="259045"/>
    <xdr:sp macro="" textlink="">
      <xdr:nvSpPr>
        <xdr:cNvPr id="153" name="テキスト ボックス 152"/>
        <xdr:cNvSpPr txBox="1"/>
      </xdr:nvSpPr>
      <xdr:spPr>
        <a:xfrm>
          <a:off x="12623800" y="3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放課後等デイサービス事業の利用者増及び平成</a:t>
          </a:r>
          <a:r>
            <a:rPr kumimoji="1" lang="en-US" altLang="ja-JP" sz="1300">
              <a:latin typeface="ＭＳ Ｐゴシック"/>
            </a:rPr>
            <a:t>24</a:t>
          </a:r>
          <a:r>
            <a:rPr kumimoji="1" lang="ja-JP" altLang="en-US" sz="1300">
              <a:latin typeface="ＭＳ Ｐゴシック"/>
            </a:rPr>
            <a:t>年１月から本町が独自に実施している</a:t>
          </a:r>
          <a:r>
            <a:rPr kumimoji="1" lang="en-US" altLang="ja-JP" sz="1300">
              <a:latin typeface="ＭＳ Ｐゴシック"/>
            </a:rPr>
            <a:t>0</a:t>
          </a:r>
          <a:r>
            <a:rPr kumimoji="1" lang="ja-JP" altLang="en-US" sz="1300">
              <a:latin typeface="ＭＳ Ｐゴシック"/>
            </a:rPr>
            <a:t>歳から</a:t>
          </a:r>
          <a:r>
            <a:rPr kumimoji="1" lang="en-US" altLang="ja-JP" sz="1300">
              <a:latin typeface="ＭＳ Ｐゴシック"/>
            </a:rPr>
            <a:t>18</a:t>
          </a:r>
          <a:r>
            <a:rPr kumimoji="1" lang="ja-JP" altLang="en-US" sz="1300">
              <a:latin typeface="ＭＳ Ｐゴシック"/>
            </a:rPr>
            <a:t>歳までの入院・通院に係る医療費の無料化の影響により扶助費が増加した。</a:t>
          </a:r>
        </a:p>
        <a:p>
          <a:r>
            <a:rPr kumimoji="1" lang="ja-JP" altLang="en-US" sz="1300">
              <a:latin typeface="ＭＳ Ｐゴシック"/>
            </a:rPr>
            <a:t>本町では、人口流入施策を展開し、人口が増加傾向にあることから、今後も扶助費の増加が見込まれる。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50800</xdr:rowOff>
    </xdr:from>
    <xdr:to>
      <xdr:col>7</xdr:col>
      <xdr:colOff>15875</xdr:colOff>
      <xdr:row>61</xdr:row>
      <xdr:rowOff>107950</xdr:rowOff>
    </xdr:to>
    <xdr:cxnSp macro="">
      <xdr:nvCxnSpPr>
        <xdr:cNvPr id="186" name="直線コネクタ 185"/>
        <xdr:cNvCxnSpPr/>
      </xdr:nvCxnSpPr>
      <xdr:spPr>
        <a:xfrm>
          <a:off x="3987800" y="10509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50800</xdr:rowOff>
    </xdr:from>
    <xdr:to>
      <xdr:col>5</xdr:col>
      <xdr:colOff>549275</xdr:colOff>
      <xdr:row>61</xdr:row>
      <xdr:rowOff>107950</xdr:rowOff>
    </xdr:to>
    <xdr:cxnSp macro="">
      <xdr:nvCxnSpPr>
        <xdr:cNvPr id="189" name="直線コネクタ 188"/>
        <xdr:cNvCxnSpPr/>
      </xdr:nvCxnSpPr>
      <xdr:spPr>
        <a:xfrm flipV="1">
          <a:off x="3098800" y="1050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107950</xdr:rowOff>
    </xdr:from>
    <xdr:to>
      <xdr:col>4</xdr:col>
      <xdr:colOff>346075</xdr:colOff>
      <xdr:row>61</xdr:row>
      <xdr:rowOff>107950</xdr:rowOff>
    </xdr:to>
    <xdr:cxnSp macro="">
      <xdr:nvCxnSpPr>
        <xdr:cNvPr id="192" name="直線コネクタ 191"/>
        <xdr:cNvCxnSpPr/>
      </xdr:nvCxnSpPr>
      <xdr:spPr>
        <a:xfrm>
          <a:off x="22098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50800</xdr:rowOff>
    </xdr:from>
    <xdr:to>
      <xdr:col>3</xdr:col>
      <xdr:colOff>142875</xdr:colOff>
      <xdr:row>61</xdr:row>
      <xdr:rowOff>107950</xdr:rowOff>
    </xdr:to>
    <xdr:cxnSp macro="">
      <xdr:nvCxnSpPr>
        <xdr:cNvPr id="195" name="直線コネクタ 194"/>
        <xdr:cNvCxnSpPr/>
      </xdr:nvCxnSpPr>
      <xdr:spPr>
        <a:xfrm>
          <a:off x="1320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199" name="テキスト ボックス 19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57150</xdr:rowOff>
    </xdr:from>
    <xdr:to>
      <xdr:col>7</xdr:col>
      <xdr:colOff>66675</xdr:colOff>
      <xdr:row>61</xdr:row>
      <xdr:rowOff>158750</xdr:rowOff>
    </xdr:to>
    <xdr:sp macro="" textlink="">
      <xdr:nvSpPr>
        <xdr:cNvPr id="205" name="円/楕円 204"/>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137177</xdr:rowOff>
    </xdr:from>
    <xdr:ext cx="762000" cy="259045"/>
    <xdr:sp macro="" textlink="">
      <xdr:nvSpPr>
        <xdr:cNvPr id="206"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0</xdr:rowOff>
    </xdr:from>
    <xdr:to>
      <xdr:col>5</xdr:col>
      <xdr:colOff>600075</xdr:colOff>
      <xdr:row>61</xdr:row>
      <xdr:rowOff>101600</xdr:rowOff>
    </xdr:to>
    <xdr:sp macro="" textlink="">
      <xdr:nvSpPr>
        <xdr:cNvPr id="207" name="円/楕円 206"/>
        <xdr:cNvSpPr/>
      </xdr:nvSpPr>
      <xdr:spPr>
        <a:xfrm>
          <a:off x="3937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86377</xdr:rowOff>
    </xdr:from>
    <xdr:ext cx="736600" cy="259045"/>
    <xdr:sp macro="" textlink="">
      <xdr:nvSpPr>
        <xdr:cNvPr id="208" name="テキスト ボックス 207"/>
        <xdr:cNvSpPr txBox="1"/>
      </xdr:nvSpPr>
      <xdr:spPr>
        <a:xfrm>
          <a:off x="3606800" y="1054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57150</xdr:rowOff>
    </xdr:from>
    <xdr:to>
      <xdr:col>4</xdr:col>
      <xdr:colOff>396875</xdr:colOff>
      <xdr:row>61</xdr:row>
      <xdr:rowOff>158750</xdr:rowOff>
    </xdr:to>
    <xdr:sp macro="" textlink="">
      <xdr:nvSpPr>
        <xdr:cNvPr id="209" name="円/楕円 208"/>
        <xdr:cNvSpPr/>
      </xdr:nvSpPr>
      <xdr:spPr>
        <a:xfrm>
          <a:off x="3048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143527</xdr:rowOff>
    </xdr:from>
    <xdr:ext cx="762000" cy="259045"/>
    <xdr:sp macro="" textlink="">
      <xdr:nvSpPr>
        <xdr:cNvPr id="210" name="テキスト ボックス 209"/>
        <xdr:cNvSpPr txBox="1"/>
      </xdr:nvSpPr>
      <xdr:spPr>
        <a:xfrm>
          <a:off x="2717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57150</xdr:rowOff>
    </xdr:from>
    <xdr:to>
      <xdr:col>3</xdr:col>
      <xdr:colOff>193675</xdr:colOff>
      <xdr:row>61</xdr:row>
      <xdr:rowOff>158750</xdr:rowOff>
    </xdr:to>
    <xdr:sp macro="" textlink="">
      <xdr:nvSpPr>
        <xdr:cNvPr id="211" name="円/楕円 210"/>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143527</xdr:rowOff>
    </xdr:from>
    <xdr:ext cx="762000" cy="259045"/>
    <xdr:sp macro="" textlink="">
      <xdr:nvSpPr>
        <xdr:cNvPr id="212" name="テキスト ボックス 211"/>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0</xdr:rowOff>
    </xdr:from>
    <xdr:to>
      <xdr:col>1</xdr:col>
      <xdr:colOff>676275</xdr:colOff>
      <xdr:row>60</xdr:row>
      <xdr:rowOff>101600</xdr:rowOff>
    </xdr:to>
    <xdr:sp macro="" textlink="">
      <xdr:nvSpPr>
        <xdr:cNvPr id="213" name="円/楕円 212"/>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86377</xdr:rowOff>
    </xdr:from>
    <xdr:ext cx="762000" cy="259045"/>
    <xdr:sp macro="" textlink="">
      <xdr:nvSpPr>
        <xdr:cNvPr id="214" name="テキスト ボックス 213"/>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特別会計への繰出金は減少したものの、国民健康保険特別会計及び介護保険特別会計への繰出金が増加した。削減が困難なものの、増加要因の検証をする必要がある。特に、国民健康保険特別会計へは法定外・基準外繰出が常態化しているため、保険税を見直す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43180</xdr:rowOff>
    </xdr:to>
    <xdr:cxnSp macro="">
      <xdr:nvCxnSpPr>
        <xdr:cNvPr id="247" name="直線コネクタ 246"/>
        <xdr:cNvCxnSpPr/>
      </xdr:nvCxnSpPr>
      <xdr:spPr>
        <a:xfrm>
          <a:off x="15671800" y="9606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5080</xdr:rowOff>
    </xdr:to>
    <xdr:cxnSp macro="">
      <xdr:nvCxnSpPr>
        <xdr:cNvPr id="250" name="直線コネクタ 249"/>
        <xdr:cNvCxnSpPr/>
      </xdr:nvCxnSpPr>
      <xdr:spPr>
        <a:xfrm>
          <a:off x="14782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55</xdr:row>
      <xdr:rowOff>161290</xdr:rowOff>
    </xdr:to>
    <xdr:cxnSp macro="">
      <xdr:nvCxnSpPr>
        <xdr:cNvPr id="253" name="直線コネクタ 252"/>
        <xdr:cNvCxnSpPr/>
      </xdr:nvCxnSpPr>
      <xdr:spPr>
        <a:xfrm>
          <a:off x="13893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55</xdr:row>
      <xdr:rowOff>123190</xdr:rowOff>
    </xdr:to>
    <xdr:cxnSp macro="">
      <xdr:nvCxnSpPr>
        <xdr:cNvPr id="256" name="直線コネクタ 255"/>
        <xdr:cNvCxnSpPr/>
      </xdr:nvCxnSpPr>
      <xdr:spPr>
        <a:xfrm>
          <a:off x="13004800" y="93776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6" name="円/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7"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8" name="円/楕円 267"/>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9" name="テキスト ボックス 268"/>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2" name="円/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4" name="円/楕円 273"/>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5" name="テキスト ボックス 274"/>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前年度と比較し、廃棄物処理一部事務組合への負担金総額は増加したものの、そのうち事務費負担分が減少したため、経常的収支比率は改善した。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104140</xdr:rowOff>
    </xdr:to>
    <xdr:cxnSp macro="">
      <xdr:nvCxnSpPr>
        <xdr:cNvPr id="308" name="直線コネクタ 307"/>
        <xdr:cNvCxnSpPr/>
      </xdr:nvCxnSpPr>
      <xdr:spPr>
        <a:xfrm flipV="1">
          <a:off x="15671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104140</xdr:rowOff>
    </xdr:to>
    <xdr:cxnSp macro="">
      <xdr:nvCxnSpPr>
        <xdr:cNvPr id="311" name="直線コネクタ 310"/>
        <xdr:cNvCxnSpPr/>
      </xdr:nvCxnSpPr>
      <xdr:spPr>
        <a:xfrm>
          <a:off x="14782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88900</xdr:rowOff>
    </xdr:to>
    <xdr:cxnSp macro="">
      <xdr:nvCxnSpPr>
        <xdr:cNvPr id="314" name="直線コネクタ 313"/>
        <xdr:cNvCxnSpPr/>
      </xdr:nvCxnSpPr>
      <xdr:spPr>
        <a:xfrm>
          <a:off x="13893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142240</xdr:rowOff>
    </xdr:to>
    <xdr:cxnSp macro="">
      <xdr:nvCxnSpPr>
        <xdr:cNvPr id="317" name="直線コネクタ 316"/>
        <xdr:cNvCxnSpPr/>
      </xdr:nvCxnSpPr>
      <xdr:spPr>
        <a:xfrm flipV="1">
          <a:off x="13004800" y="6261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7" name="円/楕円 32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8"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9" name="円/楕円 328"/>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30" name="テキスト ボックス 329"/>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1" name="円/楕円 330"/>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32" name="テキスト ボックス 331"/>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3" name="円/楕円 332"/>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34" name="テキスト ボックス 333"/>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35" name="円/楕円 334"/>
        <xdr:cNvSpPr/>
      </xdr:nvSpPr>
      <xdr:spPr>
        <a:xfrm>
          <a:off x="12954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36" name="テキスト ボックス 335"/>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投資的経費を抑制してきたことにより償還が進んでいること。また、利率見直しにより利子分が減少したことにより改善している。</a:t>
          </a:r>
        </a:p>
        <a:p>
          <a:r>
            <a:rPr kumimoji="1" lang="ja-JP" altLang="en-US" sz="1300">
              <a:latin typeface="ＭＳ Ｐゴシック"/>
            </a:rPr>
            <a:t>今後は、東郷中央土地区画整理事業債及び臨時財政対策債の影響により増加することが見込まれる。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8890</xdr:rowOff>
    </xdr:to>
    <xdr:cxnSp macro="">
      <xdr:nvCxnSpPr>
        <xdr:cNvPr id="369" name="直線コネクタ 368"/>
        <xdr:cNvCxnSpPr/>
      </xdr:nvCxnSpPr>
      <xdr:spPr>
        <a:xfrm flipV="1">
          <a:off x="3987800" y="12852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62230</xdr:rowOff>
    </xdr:to>
    <xdr:cxnSp macro="">
      <xdr:nvCxnSpPr>
        <xdr:cNvPr id="372" name="直線コネクタ 371"/>
        <xdr:cNvCxnSpPr/>
      </xdr:nvCxnSpPr>
      <xdr:spPr>
        <a:xfrm flipV="1">
          <a:off x="3098800" y="12867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123190</xdr:rowOff>
    </xdr:to>
    <xdr:cxnSp macro="">
      <xdr:nvCxnSpPr>
        <xdr:cNvPr id="375" name="直線コネクタ 374"/>
        <xdr:cNvCxnSpPr/>
      </xdr:nvCxnSpPr>
      <xdr:spPr>
        <a:xfrm flipV="1">
          <a:off x="2209800" y="12920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75</xdr:row>
      <xdr:rowOff>168911</xdr:rowOff>
    </xdr:to>
    <xdr:cxnSp macro="">
      <xdr:nvCxnSpPr>
        <xdr:cNvPr id="378" name="直線コネクタ 377"/>
        <xdr:cNvCxnSpPr/>
      </xdr:nvCxnSpPr>
      <xdr:spPr>
        <a:xfrm flipV="1">
          <a:off x="1320800" y="1298194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114300</xdr:rowOff>
    </xdr:from>
    <xdr:to>
      <xdr:col>7</xdr:col>
      <xdr:colOff>66675</xdr:colOff>
      <xdr:row>75</xdr:row>
      <xdr:rowOff>44450</xdr:rowOff>
    </xdr:to>
    <xdr:sp macro="" textlink="">
      <xdr:nvSpPr>
        <xdr:cNvPr id="388" name="円/楕円 387"/>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130827</xdr:rowOff>
    </xdr:from>
    <xdr:ext cx="762000" cy="259045"/>
    <xdr:sp macro="" textlink="">
      <xdr:nvSpPr>
        <xdr:cNvPr id="389"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129540</xdr:rowOff>
    </xdr:from>
    <xdr:to>
      <xdr:col>5</xdr:col>
      <xdr:colOff>600075</xdr:colOff>
      <xdr:row>75</xdr:row>
      <xdr:rowOff>59690</xdr:rowOff>
    </xdr:to>
    <xdr:sp macro="" textlink="">
      <xdr:nvSpPr>
        <xdr:cNvPr id="390" name="円/楕円 389"/>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69867</xdr:rowOff>
    </xdr:from>
    <xdr:ext cx="736600" cy="259045"/>
    <xdr:sp macro="" textlink="">
      <xdr:nvSpPr>
        <xdr:cNvPr id="391" name="テキスト ボックス 390"/>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2" name="円/楕円 391"/>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123207</xdr:rowOff>
    </xdr:from>
    <xdr:ext cx="762000" cy="259045"/>
    <xdr:sp macro="" textlink="">
      <xdr:nvSpPr>
        <xdr:cNvPr id="393" name="テキスト ボックス 392"/>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4" name="円/楕円 393"/>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5" name="テキスト ボックス 394"/>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96" name="円/楕円 395"/>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58437</xdr:rowOff>
    </xdr:from>
    <xdr:ext cx="762000" cy="259045"/>
    <xdr:sp macro="" textlink="">
      <xdr:nvSpPr>
        <xdr:cNvPr id="397" name="テキスト ボックス 396"/>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扶助費・物件費が高く、全国平均を上回る要因となっている。今後は、事務事業の見直しを含め、適正な歳出規模となるよう努める必要がある。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19558</xdr:rowOff>
    </xdr:from>
    <xdr:to>
      <xdr:col>24</xdr:col>
      <xdr:colOff>31750</xdr:colOff>
      <xdr:row>79</xdr:row>
      <xdr:rowOff>33274</xdr:rowOff>
    </xdr:to>
    <xdr:cxnSp macro="">
      <xdr:nvCxnSpPr>
        <xdr:cNvPr id="428" name="直線コネクタ 427"/>
        <xdr:cNvCxnSpPr/>
      </xdr:nvCxnSpPr>
      <xdr:spPr>
        <a:xfrm>
          <a:off x="15671800" y="13564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79</xdr:row>
      <xdr:rowOff>19558</xdr:rowOff>
    </xdr:to>
    <xdr:cxnSp macro="">
      <xdr:nvCxnSpPr>
        <xdr:cNvPr id="431" name="直線コネクタ 430"/>
        <xdr:cNvCxnSpPr/>
      </xdr:nvCxnSpPr>
      <xdr:spPr>
        <a:xfrm>
          <a:off x="14782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108713</xdr:rowOff>
    </xdr:from>
    <xdr:to>
      <xdr:col>21</xdr:col>
      <xdr:colOff>361950</xdr:colOff>
      <xdr:row>78</xdr:row>
      <xdr:rowOff>136144</xdr:rowOff>
    </xdr:to>
    <xdr:cxnSp macro="">
      <xdr:nvCxnSpPr>
        <xdr:cNvPr id="434" name="直線コネクタ 433"/>
        <xdr:cNvCxnSpPr/>
      </xdr:nvCxnSpPr>
      <xdr:spPr>
        <a:xfrm>
          <a:off x="13893800" y="134818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6" name="テキスト ボックス 43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108713</xdr:rowOff>
    </xdr:to>
    <xdr:cxnSp macro="">
      <xdr:nvCxnSpPr>
        <xdr:cNvPr id="437" name="直線コネクタ 436"/>
        <xdr:cNvCxnSpPr/>
      </xdr:nvCxnSpPr>
      <xdr:spPr>
        <a:xfrm>
          <a:off x="13004800" y="134132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153924</xdr:rowOff>
    </xdr:from>
    <xdr:to>
      <xdr:col>24</xdr:col>
      <xdr:colOff>82550</xdr:colOff>
      <xdr:row>79</xdr:row>
      <xdr:rowOff>84074</xdr:rowOff>
    </xdr:to>
    <xdr:sp macro="" textlink="">
      <xdr:nvSpPr>
        <xdr:cNvPr id="447" name="円/楕円 446"/>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126001</xdr:rowOff>
    </xdr:from>
    <xdr:ext cx="762000" cy="259045"/>
    <xdr:sp macro="" textlink="">
      <xdr:nvSpPr>
        <xdr:cNvPr id="448"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140208</xdr:rowOff>
    </xdr:from>
    <xdr:to>
      <xdr:col>22</xdr:col>
      <xdr:colOff>615950</xdr:colOff>
      <xdr:row>79</xdr:row>
      <xdr:rowOff>70358</xdr:rowOff>
    </xdr:to>
    <xdr:sp macro="" textlink="">
      <xdr:nvSpPr>
        <xdr:cNvPr id="449" name="円/楕円 448"/>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55135</xdr:rowOff>
    </xdr:from>
    <xdr:ext cx="736600" cy="259045"/>
    <xdr:sp macro="" textlink="">
      <xdr:nvSpPr>
        <xdr:cNvPr id="450" name="テキスト ボックス 449"/>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1" name="円/楕円 450"/>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2" name="テキスト ボックス 451"/>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57913</xdr:rowOff>
    </xdr:from>
    <xdr:to>
      <xdr:col>20</xdr:col>
      <xdr:colOff>209550</xdr:colOff>
      <xdr:row>78</xdr:row>
      <xdr:rowOff>159513</xdr:rowOff>
    </xdr:to>
    <xdr:sp macro="" textlink="">
      <xdr:nvSpPr>
        <xdr:cNvPr id="453" name="円/楕円 452"/>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144290</xdr:rowOff>
    </xdr:from>
    <xdr:ext cx="762000" cy="259045"/>
    <xdr:sp macro="" textlink="">
      <xdr:nvSpPr>
        <xdr:cNvPr id="454" name="テキスト ボックス 453"/>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160782</xdr:rowOff>
    </xdr:from>
    <xdr:to>
      <xdr:col>19</xdr:col>
      <xdr:colOff>6350</xdr:colOff>
      <xdr:row>78</xdr:row>
      <xdr:rowOff>90932</xdr:rowOff>
    </xdr:to>
    <xdr:sp macro="" textlink="">
      <xdr:nvSpPr>
        <xdr:cNvPr id="455" name="円/楕円 454"/>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75709</xdr:rowOff>
    </xdr:from>
    <xdr:ext cx="762000" cy="259045"/>
    <xdr:sp macro="" textlink="">
      <xdr:nvSpPr>
        <xdr:cNvPr id="456" name="テキスト ボックス 455"/>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愛知県東郷町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131191</xdr:rowOff>
    </xdr:from>
    <xdr:to>
      <xdr:col>4</xdr:col>
      <xdr:colOff>1117600</xdr:colOff>
      <xdr:row>17</xdr:row>
      <xdr:rowOff>155975</xdr:rowOff>
    </xdr:to>
    <xdr:cxnSp macro="">
      <xdr:nvCxnSpPr>
        <xdr:cNvPr id="50" name="直線コネクタ 49"/>
        <xdr:cNvCxnSpPr/>
      </xdr:nvCxnSpPr>
      <xdr:spPr bwMode="auto">
        <a:xfrm flipV="1">
          <a:off x="5003800" y="3093466"/>
          <a:ext cx="647700" cy="2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155975</xdr:rowOff>
    </xdr:from>
    <xdr:to>
      <xdr:col>4</xdr:col>
      <xdr:colOff>469900</xdr:colOff>
      <xdr:row>17</xdr:row>
      <xdr:rowOff>164986</xdr:rowOff>
    </xdr:to>
    <xdr:cxnSp macro="">
      <xdr:nvCxnSpPr>
        <xdr:cNvPr id="53" name="直線コネクタ 52"/>
        <xdr:cNvCxnSpPr/>
      </xdr:nvCxnSpPr>
      <xdr:spPr bwMode="auto">
        <a:xfrm flipV="1">
          <a:off x="4305300" y="3118250"/>
          <a:ext cx="698500" cy="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141059</xdr:rowOff>
    </xdr:from>
    <xdr:to>
      <xdr:col>3</xdr:col>
      <xdr:colOff>904875</xdr:colOff>
      <xdr:row>17</xdr:row>
      <xdr:rowOff>164986</xdr:rowOff>
    </xdr:to>
    <xdr:cxnSp macro="">
      <xdr:nvCxnSpPr>
        <xdr:cNvPr id="56" name="直線コネクタ 55"/>
        <xdr:cNvCxnSpPr/>
      </xdr:nvCxnSpPr>
      <xdr:spPr bwMode="auto">
        <a:xfrm>
          <a:off x="3606800" y="3103334"/>
          <a:ext cx="6985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91243</xdr:rowOff>
    </xdr:from>
    <xdr:to>
      <xdr:col>3</xdr:col>
      <xdr:colOff>206375</xdr:colOff>
      <xdr:row>17</xdr:row>
      <xdr:rowOff>141059</xdr:rowOff>
    </xdr:to>
    <xdr:cxnSp macro="">
      <xdr:nvCxnSpPr>
        <xdr:cNvPr id="59" name="直線コネクタ 58"/>
        <xdr:cNvCxnSpPr/>
      </xdr:nvCxnSpPr>
      <xdr:spPr bwMode="auto">
        <a:xfrm>
          <a:off x="2908300" y="3053518"/>
          <a:ext cx="698500" cy="4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80391</xdr:rowOff>
    </xdr:from>
    <xdr:to>
      <xdr:col>5</xdr:col>
      <xdr:colOff>34925</xdr:colOff>
      <xdr:row>18</xdr:row>
      <xdr:rowOff>10541</xdr:rowOff>
    </xdr:to>
    <xdr:sp macro="" textlink="">
      <xdr:nvSpPr>
        <xdr:cNvPr id="69" name="円/楕円 68"/>
        <xdr:cNvSpPr/>
      </xdr:nvSpPr>
      <xdr:spPr bwMode="auto">
        <a:xfrm>
          <a:off x="5600700" y="304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52468</xdr:rowOff>
    </xdr:from>
    <xdr:ext cx="762000" cy="259045"/>
    <xdr:sp macro="" textlink="">
      <xdr:nvSpPr>
        <xdr:cNvPr id="70" name="人口1人当たり決算額の推移該当値テキスト130"/>
        <xdr:cNvSpPr txBox="1"/>
      </xdr:nvSpPr>
      <xdr:spPr>
        <a:xfrm>
          <a:off x="5740400" y="301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105175</xdr:rowOff>
    </xdr:from>
    <xdr:to>
      <xdr:col>4</xdr:col>
      <xdr:colOff>520700</xdr:colOff>
      <xdr:row>18</xdr:row>
      <xdr:rowOff>35325</xdr:rowOff>
    </xdr:to>
    <xdr:sp macro="" textlink="">
      <xdr:nvSpPr>
        <xdr:cNvPr id="71" name="円/楕円 70"/>
        <xdr:cNvSpPr/>
      </xdr:nvSpPr>
      <xdr:spPr bwMode="auto">
        <a:xfrm>
          <a:off x="4953000" y="306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20102</xdr:rowOff>
    </xdr:from>
    <xdr:ext cx="736600" cy="259045"/>
    <xdr:sp macro="" textlink="">
      <xdr:nvSpPr>
        <xdr:cNvPr id="72" name="テキスト ボックス 71"/>
        <xdr:cNvSpPr txBox="1"/>
      </xdr:nvSpPr>
      <xdr:spPr>
        <a:xfrm>
          <a:off x="4622800" y="315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114186</xdr:rowOff>
    </xdr:from>
    <xdr:to>
      <xdr:col>3</xdr:col>
      <xdr:colOff>955675</xdr:colOff>
      <xdr:row>18</xdr:row>
      <xdr:rowOff>44336</xdr:rowOff>
    </xdr:to>
    <xdr:sp macro="" textlink="">
      <xdr:nvSpPr>
        <xdr:cNvPr id="73" name="円/楕円 72"/>
        <xdr:cNvSpPr/>
      </xdr:nvSpPr>
      <xdr:spPr bwMode="auto">
        <a:xfrm>
          <a:off x="4254500" y="307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29113</xdr:rowOff>
    </xdr:from>
    <xdr:ext cx="762000" cy="259045"/>
    <xdr:sp macro="" textlink="">
      <xdr:nvSpPr>
        <xdr:cNvPr id="74" name="テキスト ボックス 73"/>
        <xdr:cNvSpPr txBox="1"/>
      </xdr:nvSpPr>
      <xdr:spPr>
        <a:xfrm>
          <a:off x="3924300" y="316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90259</xdr:rowOff>
    </xdr:from>
    <xdr:to>
      <xdr:col>3</xdr:col>
      <xdr:colOff>257175</xdr:colOff>
      <xdr:row>18</xdr:row>
      <xdr:rowOff>20409</xdr:rowOff>
    </xdr:to>
    <xdr:sp macro="" textlink="">
      <xdr:nvSpPr>
        <xdr:cNvPr id="75" name="円/楕円 74"/>
        <xdr:cNvSpPr/>
      </xdr:nvSpPr>
      <xdr:spPr bwMode="auto">
        <a:xfrm>
          <a:off x="3556000" y="305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5186</xdr:rowOff>
    </xdr:from>
    <xdr:ext cx="762000" cy="259045"/>
    <xdr:sp macro="" textlink="">
      <xdr:nvSpPr>
        <xdr:cNvPr id="76" name="テキスト ボックス 75"/>
        <xdr:cNvSpPr txBox="1"/>
      </xdr:nvSpPr>
      <xdr:spPr>
        <a:xfrm>
          <a:off x="3225800" y="313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63,762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40443</xdr:rowOff>
    </xdr:from>
    <xdr:to>
      <xdr:col>2</xdr:col>
      <xdr:colOff>692150</xdr:colOff>
      <xdr:row>17</xdr:row>
      <xdr:rowOff>142043</xdr:rowOff>
    </xdr:to>
    <xdr:sp macro="" textlink="">
      <xdr:nvSpPr>
        <xdr:cNvPr id="77" name="円/楕円 76"/>
        <xdr:cNvSpPr/>
      </xdr:nvSpPr>
      <xdr:spPr bwMode="auto">
        <a:xfrm>
          <a:off x="2857500" y="300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126820</xdr:rowOff>
    </xdr:from>
    <xdr:ext cx="762000" cy="259045"/>
    <xdr:sp macro="" textlink="">
      <xdr:nvSpPr>
        <xdr:cNvPr id="78" name="テキスト ボックス 77"/>
        <xdr:cNvSpPr txBox="1"/>
      </xdr:nvSpPr>
      <xdr:spPr>
        <a:xfrm>
          <a:off x="2527300" y="308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128010</xdr:rowOff>
    </xdr:from>
    <xdr:to>
      <xdr:col>4</xdr:col>
      <xdr:colOff>1117600</xdr:colOff>
      <xdr:row>36</xdr:row>
      <xdr:rowOff>145288</xdr:rowOff>
    </xdr:to>
    <xdr:cxnSp macro="">
      <xdr:nvCxnSpPr>
        <xdr:cNvPr id="111" name="直線コネクタ 110"/>
        <xdr:cNvCxnSpPr/>
      </xdr:nvCxnSpPr>
      <xdr:spPr bwMode="auto">
        <a:xfrm flipV="1">
          <a:off x="5003800" y="7081260"/>
          <a:ext cx="647700" cy="17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109207</xdr:rowOff>
    </xdr:from>
    <xdr:to>
      <xdr:col>4</xdr:col>
      <xdr:colOff>469900</xdr:colOff>
      <xdr:row>36</xdr:row>
      <xdr:rowOff>145288</xdr:rowOff>
    </xdr:to>
    <xdr:cxnSp macro="">
      <xdr:nvCxnSpPr>
        <xdr:cNvPr id="114" name="直線コネクタ 113"/>
        <xdr:cNvCxnSpPr/>
      </xdr:nvCxnSpPr>
      <xdr:spPr bwMode="auto">
        <a:xfrm>
          <a:off x="4305300" y="7062457"/>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56820</xdr:rowOff>
    </xdr:from>
    <xdr:to>
      <xdr:col>3</xdr:col>
      <xdr:colOff>904875</xdr:colOff>
      <xdr:row>36</xdr:row>
      <xdr:rowOff>109207</xdr:rowOff>
    </xdr:to>
    <xdr:cxnSp macro="">
      <xdr:nvCxnSpPr>
        <xdr:cNvPr id="117" name="直線コネクタ 116"/>
        <xdr:cNvCxnSpPr/>
      </xdr:nvCxnSpPr>
      <xdr:spPr bwMode="auto">
        <a:xfrm>
          <a:off x="3606800" y="7010070"/>
          <a:ext cx="698500" cy="5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16452</xdr:rowOff>
    </xdr:from>
    <xdr:to>
      <xdr:col>3</xdr:col>
      <xdr:colOff>206375</xdr:colOff>
      <xdr:row>36</xdr:row>
      <xdr:rowOff>56820</xdr:rowOff>
    </xdr:to>
    <xdr:cxnSp macro="">
      <xdr:nvCxnSpPr>
        <xdr:cNvPr id="120" name="直線コネクタ 119"/>
        <xdr:cNvCxnSpPr/>
      </xdr:nvCxnSpPr>
      <xdr:spPr bwMode="auto">
        <a:xfrm>
          <a:off x="2908300" y="6969702"/>
          <a:ext cx="698500" cy="4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77210</xdr:rowOff>
    </xdr:from>
    <xdr:to>
      <xdr:col>5</xdr:col>
      <xdr:colOff>34925</xdr:colOff>
      <xdr:row>37</xdr:row>
      <xdr:rowOff>7360</xdr:rowOff>
    </xdr:to>
    <xdr:sp macro="" textlink="">
      <xdr:nvSpPr>
        <xdr:cNvPr id="130" name="円/楕円 129"/>
        <xdr:cNvSpPr/>
      </xdr:nvSpPr>
      <xdr:spPr bwMode="auto">
        <a:xfrm>
          <a:off x="5600700" y="7030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49287</xdr:rowOff>
    </xdr:from>
    <xdr:ext cx="762000" cy="259045"/>
    <xdr:sp macro="" textlink="">
      <xdr:nvSpPr>
        <xdr:cNvPr id="131" name="人口1人当たり決算額の推移該当値テキスト445"/>
        <xdr:cNvSpPr txBox="1"/>
      </xdr:nvSpPr>
      <xdr:spPr>
        <a:xfrm>
          <a:off x="5740400" y="7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94488</xdr:rowOff>
    </xdr:from>
    <xdr:to>
      <xdr:col>4</xdr:col>
      <xdr:colOff>520700</xdr:colOff>
      <xdr:row>37</xdr:row>
      <xdr:rowOff>24638</xdr:rowOff>
    </xdr:to>
    <xdr:sp macro="" textlink="">
      <xdr:nvSpPr>
        <xdr:cNvPr id="132" name="円/楕円 131"/>
        <xdr:cNvSpPr/>
      </xdr:nvSpPr>
      <xdr:spPr bwMode="auto">
        <a:xfrm>
          <a:off x="4953000" y="704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9415</xdr:rowOff>
    </xdr:from>
    <xdr:ext cx="736600" cy="259045"/>
    <xdr:sp macro="" textlink="">
      <xdr:nvSpPr>
        <xdr:cNvPr id="133" name="テキスト ボックス 132"/>
        <xdr:cNvSpPr txBox="1"/>
      </xdr:nvSpPr>
      <xdr:spPr>
        <a:xfrm>
          <a:off x="4622800" y="713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58407</xdr:rowOff>
    </xdr:from>
    <xdr:to>
      <xdr:col>3</xdr:col>
      <xdr:colOff>955675</xdr:colOff>
      <xdr:row>36</xdr:row>
      <xdr:rowOff>160007</xdr:rowOff>
    </xdr:to>
    <xdr:sp macro="" textlink="">
      <xdr:nvSpPr>
        <xdr:cNvPr id="134" name="円/楕円 133"/>
        <xdr:cNvSpPr/>
      </xdr:nvSpPr>
      <xdr:spPr bwMode="auto">
        <a:xfrm>
          <a:off x="4254500" y="701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144784</xdr:rowOff>
    </xdr:from>
    <xdr:ext cx="762000" cy="259045"/>
    <xdr:sp macro="" textlink="">
      <xdr:nvSpPr>
        <xdr:cNvPr id="135" name="テキスト ボックス 134"/>
        <xdr:cNvSpPr txBox="1"/>
      </xdr:nvSpPr>
      <xdr:spPr>
        <a:xfrm>
          <a:off x="3924300" y="70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6020</xdr:rowOff>
    </xdr:from>
    <xdr:to>
      <xdr:col>3</xdr:col>
      <xdr:colOff>257175</xdr:colOff>
      <xdr:row>36</xdr:row>
      <xdr:rowOff>107620</xdr:rowOff>
    </xdr:to>
    <xdr:sp macro="" textlink="">
      <xdr:nvSpPr>
        <xdr:cNvPr id="136" name="円/楕円 135"/>
        <xdr:cNvSpPr/>
      </xdr:nvSpPr>
      <xdr:spPr bwMode="auto">
        <a:xfrm>
          <a:off x="3556000" y="695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92397</xdr:rowOff>
    </xdr:from>
    <xdr:ext cx="762000" cy="259045"/>
    <xdr:sp macro="" textlink="">
      <xdr:nvSpPr>
        <xdr:cNvPr id="137" name="テキスト ボックス 136"/>
        <xdr:cNvSpPr txBox="1"/>
      </xdr:nvSpPr>
      <xdr:spPr>
        <a:xfrm>
          <a:off x="3225800" y="704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308552</xdr:rowOff>
    </xdr:from>
    <xdr:to>
      <xdr:col>2</xdr:col>
      <xdr:colOff>692150</xdr:colOff>
      <xdr:row>36</xdr:row>
      <xdr:rowOff>67252</xdr:rowOff>
    </xdr:to>
    <xdr:sp macro="" textlink="">
      <xdr:nvSpPr>
        <xdr:cNvPr id="138" name="円/楕円 137"/>
        <xdr:cNvSpPr/>
      </xdr:nvSpPr>
      <xdr:spPr bwMode="auto">
        <a:xfrm>
          <a:off x="2857500" y="691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52029</xdr:rowOff>
    </xdr:from>
    <xdr:ext cx="762000" cy="259045"/>
    <xdr:sp macro="" textlink="">
      <xdr:nvSpPr>
        <xdr:cNvPr id="139" name="テキスト ボックス 138"/>
        <xdr:cNvSpPr txBox="1"/>
      </xdr:nvSpPr>
      <xdr:spPr>
        <a:xfrm>
          <a:off x="2527300" y="70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42,802
41,921
18.03
11,874,856
11,365,318
418,648
7,957,280
8,759,340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140340</xdr:rowOff>
    </xdr:from>
    <xdr:to>
      <xdr:col>6</xdr:col>
      <xdr:colOff>511175</xdr:colOff>
      <xdr:row>37</xdr:row>
      <xdr:rowOff>159314</xdr:rowOff>
    </xdr:to>
    <xdr:cxnSp macro="">
      <xdr:nvCxnSpPr>
        <xdr:cNvPr id="59" name="直線コネクタ 58"/>
        <xdr:cNvCxnSpPr/>
      </xdr:nvCxnSpPr>
      <xdr:spPr>
        <a:xfrm flipV="1">
          <a:off x="3797300" y="6483990"/>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159314</xdr:rowOff>
    </xdr:from>
    <xdr:to>
      <xdr:col>5</xdr:col>
      <xdr:colOff>358775</xdr:colOff>
      <xdr:row>38</xdr:row>
      <xdr:rowOff>38819</xdr:rowOff>
    </xdr:to>
    <xdr:cxnSp macro="">
      <xdr:nvCxnSpPr>
        <xdr:cNvPr id="62" name="直線コネクタ 61"/>
        <xdr:cNvCxnSpPr/>
      </xdr:nvCxnSpPr>
      <xdr:spPr>
        <a:xfrm flipV="1">
          <a:off x="2908300" y="6502964"/>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108432</xdr:rowOff>
    </xdr:from>
    <xdr:ext cx="534377" cy="259045"/>
    <xdr:sp macro="" textlink="">
      <xdr:nvSpPr>
        <xdr:cNvPr id="64" name="テキスト ボックス 63"/>
        <xdr:cNvSpPr txBox="1"/>
      </xdr:nvSpPr>
      <xdr:spPr>
        <a:xfrm>
          <a:off x="3530111" y="59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20256</xdr:rowOff>
    </xdr:from>
    <xdr:to>
      <xdr:col>4</xdr:col>
      <xdr:colOff>155575</xdr:colOff>
      <xdr:row>38</xdr:row>
      <xdr:rowOff>38819</xdr:rowOff>
    </xdr:to>
    <xdr:cxnSp macro="">
      <xdr:nvCxnSpPr>
        <xdr:cNvPr id="65" name="直線コネクタ 64"/>
        <xdr:cNvCxnSpPr/>
      </xdr:nvCxnSpPr>
      <xdr:spPr>
        <a:xfrm>
          <a:off x="2019300" y="6535356"/>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121554</xdr:rowOff>
    </xdr:from>
    <xdr:ext cx="534377" cy="259045"/>
    <xdr:sp macro="" textlink="">
      <xdr:nvSpPr>
        <xdr:cNvPr id="67" name="テキスト ボックス 66"/>
        <xdr:cNvSpPr txBox="1"/>
      </xdr:nvSpPr>
      <xdr:spPr>
        <a:xfrm>
          <a:off x="2641111" y="59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130762</xdr:rowOff>
    </xdr:from>
    <xdr:to>
      <xdr:col>2</xdr:col>
      <xdr:colOff>638175</xdr:colOff>
      <xdr:row>38</xdr:row>
      <xdr:rowOff>20256</xdr:rowOff>
    </xdr:to>
    <xdr:cxnSp macro="">
      <xdr:nvCxnSpPr>
        <xdr:cNvPr id="68" name="直線コネクタ 67"/>
        <xdr:cNvCxnSpPr/>
      </xdr:nvCxnSpPr>
      <xdr:spPr>
        <a:xfrm>
          <a:off x="1130300" y="6474412"/>
          <a:ext cx="889000" cy="6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89540</xdr:rowOff>
    </xdr:from>
    <xdr:to>
      <xdr:col>6</xdr:col>
      <xdr:colOff>561975</xdr:colOff>
      <xdr:row>38</xdr:row>
      <xdr:rowOff>19690</xdr:rowOff>
    </xdr:to>
    <xdr:sp macro="" textlink="">
      <xdr:nvSpPr>
        <xdr:cNvPr id="78" name="円/楕円 77"/>
        <xdr:cNvSpPr/>
      </xdr:nvSpPr>
      <xdr:spPr>
        <a:xfrm>
          <a:off x="4584700" y="64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67967</xdr:rowOff>
    </xdr:from>
    <xdr:ext cx="534377" cy="259045"/>
    <xdr:sp macro="" textlink="">
      <xdr:nvSpPr>
        <xdr:cNvPr id="79" name="人件費該当値テキスト"/>
        <xdr:cNvSpPr txBox="1"/>
      </xdr:nvSpPr>
      <xdr:spPr>
        <a:xfrm>
          <a:off x="4686300" y="64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108514</xdr:rowOff>
    </xdr:from>
    <xdr:to>
      <xdr:col>5</xdr:col>
      <xdr:colOff>409575</xdr:colOff>
      <xdr:row>38</xdr:row>
      <xdr:rowOff>38664</xdr:rowOff>
    </xdr:to>
    <xdr:sp macro="" textlink="">
      <xdr:nvSpPr>
        <xdr:cNvPr id="80" name="円/楕円 79"/>
        <xdr:cNvSpPr/>
      </xdr:nvSpPr>
      <xdr:spPr>
        <a:xfrm>
          <a:off x="3746500" y="64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29791</xdr:rowOff>
    </xdr:from>
    <xdr:ext cx="534377" cy="259045"/>
    <xdr:sp macro="" textlink="">
      <xdr:nvSpPr>
        <xdr:cNvPr id="81" name="テキスト ボックス 80"/>
        <xdr:cNvSpPr txBox="1"/>
      </xdr:nvSpPr>
      <xdr:spPr>
        <a:xfrm>
          <a:off x="3530111" y="65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159469</xdr:rowOff>
    </xdr:from>
    <xdr:to>
      <xdr:col>4</xdr:col>
      <xdr:colOff>206375</xdr:colOff>
      <xdr:row>38</xdr:row>
      <xdr:rowOff>89619</xdr:rowOff>
    </xdr:to>
    <xdr:sp macro="" textlink="">
      <xdr:nvSpPr>
        <xdr:cNvPr id="82" name="円/楕円 81"/>
        <xdr:cNvSpPr/>
      </xdr:nvSpPr>
      <xdr:spPr>
        <a:xfrm>
          <a:off x="2857500" y="65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80746</xdr:rowOff>
    </xdr:from>
    <xdr:ext cx="534377" cy="259045"/>
    <xdr:sp macro="" textlink="">
      <xdr:nvSpPr>
        <xdr:cNvPr id="83" name="テキスト ボックス 82"/>
        <xdr:cNvSpPr txBox="1"/>
      </xdr:nvSpPr>
      <xdr:spPr>
        <a:xfrm>
          <a:off x="2641111" y="65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140907</xdr:rowOff>
    </xdr:from>
    <xdr:to>
      <xdr:col>3</xdr:col>
      <xdr:colOff>3175</xdr:colOff>
      <xdr:row>38</xdr:row>
      <xdr:rowOff>71056</xdr:rowOff>
    </xdr:to>
    <xdr:sp macro="" textlink="">
      <xdr:nvSpPr>
        <xdr:cNvPr id="84" name="円/楕円 83"/>
        <xdr:cNvSpPr/>
      </xdr:nvSpPr>
      <xdr:spPr>
        <a:xfrm>
          <a:off x="1968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62183</xdr:rowOff>
    </xdr:from>
    <xdr:ext cx="534377" cy="259045"/>
    <xdr:sp macro="" textlink="">
      <xdr:nvSpPr>
        <xdr:cNvPr id="85" name="テキスト ボックス 84"/>
        <xdr:cNvSpPr txBox="1"/>
      </xdr:nvSpPr>
      <xdr:spPr>
        <a:xfrm>
          <a:off x="1752111" y="65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79962</xdr:rowOff>
    </xdr:from>
    <xdr:to>
      <xdr:col>1</xdr:col>
      <xdr:colOff>485775</xdr:colOff>
      <xdr:row>38</xdr:row>
      <xdr:rowOff>10112</xdr:rowOff>
    </xdr:to>
    <xdr:sp macro="" textlink="">
      <xdr:nvSpPr>
        <xdr:cNvPr id="86" name="円/楕円 85"/>
        <xdr:cNvSpPr/>
      </xdr:nvSpPr>
      <xdr:spPr>
        <a:xfrm>
          <a:off x="1079500" y="64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1239</xdr:rowOff>
    </xdr:from>
    <xdr:ext cx="534377" cy="259045"/>
    <xdr:sp macro="" textlink="">
      <xdr:nvSpPr>
        <xdr:cNvPr id="87" name="テキスト ボックス 86"/>
        <xdr:cNvSpPr txBox="1"/>
      </xdr:nvSpPr>
      <xdr:spPr>
        <a:xfrm>
          <a:off x="863111" y="65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104835</xdr:rowOff>
    </xdr:from>
    <xdr:to>
      <xdr:col>6</xdr:col>
      <xdr:colOff>511175</xdr:colOff>
      <xdr:row>58</xdr:row>
      <xdr:rowOff>107165</xdr:rowOff>
    </xdr:to>
    <xdr:cxnSp macro="">
      <xdr:nvCxnSpPr>
        <xdr:cNvPr id="116" name="直線コネクタ 115"/>
        <xdr:cNvCxnSpPr/>
      </xdr:nvCxnSpPr>
      <xdr:spPr>
        <a:xfrm flipV="1">
          <a:off x="3797300" y="10048935"/>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107165</xdr:rowOff>
    </xdr:from>
    <xdr:to>
      <xdr:col>5</xdr:col>
      <xdr:colOff>358775</xdr:colOff>
      <xdr:row>58</xdr:row>
      <xdr:rowOff>115343</xdr:rowOff>
    </xdr:to>
    <xdr:cxnSp macro="">
      <xdr:nvCxnSpPr>
        <xdr:cNvPr id="119" name="直線コネクタ 118"/>
        <xdr:cNvCxnSpPr/>
      </xdr:nvCxnSpPr>
      <xdr:spPr>
        <a:xfrm flipV="1">
          <a:off x="2908300" y="10051265"/>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111910</xdr:rowOff>
    </xdr:from>
    <xdr:to>
      <xdr:col>4</xdr:col>
      <xdr:colOff>155575</xdr:colOff>
      <xdr:row>58</xdr:row>
      <xdr:rowOff>115343</xdr:rowOff>
    </xdr:to>
    <xdr:cxnSp macro="">
      <xdr:nvCxnSpPr>
        <xdr:cNvPr id="122" name="直線コネクタ 121"/>
        <xdr:cNvCxnSpPr/>
      </xdr:nvCxnSpPr>
      <xdr:spPr>
        <a:xfrm>
          <a:off x="2019300" y="10056010"/>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107707</xdr:rowOff>
    </xdr:from>
    <xdr:to>
      <xdr:col>2</xdr:col>
      <xdr:colOff>638175</xdr:colOff>
      <xdr:row>58</xdr:row>
      <xdr:rowOff>111910</xdr:rowOff>
    </xdr:to>
    <xdr:cxnSp macro="">
      <xdr:nvCxnSpPr>
        <xdr:cNvPr id="125" name="直線コネクタ 124"/>
        <xdr:cNvCxnSpPr/>
      </xdr:nvCxnSpPr>
      <xdr:spPr>
        <a:xfrm>
          <a:off x="1130300" y="10051807"/>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54035</xdr:rowOff>
    </xdr:from>
    <xdr:to>
      <xdr:col>6</xdr:col>
      <xdr:colOff>561975</xdr:colOff>
      <xdr:row>58</xdr:row>
      <xdr:rowOff>155635</xdr:rowOff>
    </xdr:to>
    <xdr:sp macro="" textlink="">
      <xdr:nvSpPr>
        <xdr:cNvPr id="135" name="円/楕円 134"/>
        <xdr:cNvSpPr/>
      </xdr:nvSpPr>
      <xdr:spPr>
        <a:xfrm>
          <a:off x="4584700" y="99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10915</xdr:rowOff>
    </xdr:from>
    <xdr:ext cx="534377" cy="259045"/>
    <xdr:sp macro="" textlink="">
      <xdr:nvSpPr>
        <xdr:cNvPr id="136" name="物件費該当値テキスト"/>
        <xdr:cNvSpPr txBox="1"/>
      </xdr:nvSpPr>
      <xdr:spPr>
        <a:xfrm>
          <a:off x="4686300" y="9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56365</xdr:rowOff>
    </xdr:from>
    <xdr:to>
      <xdr:col>5</xdr:col>
      <xdr:colOff>409575</xdr:colOff>
      <xdr:row>58</xdr:row>
      <xdr:rowOff>157965</xdr:rowOff>
    </xdr:to>
    <xdr:sp macro="" textlink="">
      <xdr:nvSpPr>
        <xdr:cNvPr id="137" name="円/楕円 136"/>
        <xdr:cNvSpPr/>
      </xdr:nvSpPr>
      <xdr:spPr>
        <a:xfrm>
          <a:off x="3746500" y="100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3042</xdr:rowOff>
    </xdr:from>
    <xdr:ext cx="534377" cy="259045"/>
    <xdr:sp macro="" textlink="">
      <xdr:nvSpPr>
        <xdr:cNvPr id="138" name="テキスト ボックス 137"/>
        <xdr:cNvSpPr txBox="1"/>
      </xdr:nvSpPr>
      <xdr:spPr>
        <a:xfrm>
          <a:off x="3530111" y="977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64543</xdr:rowOff>
    </xdr:from>
    <xdr:to>
      <xdr:col>4</xdr:col>
      <xdr:colOff>206375</xdr:colOff>
      <xdr:row>58</xdr:row>
      <xdr:rowOff>166143</xdr:rowOff>
    </xdr:to>
    <xdr:sp macro="" textlink="">
      <xdr:nvSpPr>
        <xdr:cNvPr id="139" name="円/楕円 138"/>
        <xdr:cNvSpPr/>
      </xdr:nvSpPr>
      <xdr:spPr>
        <a:xfrm>
          <a:off x="2857500" y="100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11220</xdr:rowOff>
    </xdr:from>
    <xdr:ext cx="534377" cy="259045"/>
    <xdr:sp macro="" textlink="">
      <xdr:nvSpPr>
        <xdr:cNvPr id="140" name="テキスト ボックス 139"/>
        <xdr:cNvSpPr txBox="1"/>
      </xdr:nvSpPr>
      <xdr:spPr>
        <a:xfrm>
          <a:off x="2641111" y="978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61110</xdr:rowOff>
    </xdr:from>
    <xdr:to>
      <xdr:col>3</xdr:col>
      <xdr:colOff>3175</xdr:colOff>
      <xdr:row>58</xdr:row>
      <xdr:rowOff>162710</xdr:rowOff>
    </xdr:to>
    <xdr:sp macro="" textlink="">
      <xdr:nvSpPr>
        <xdr:cNvPr id="141" name="円/楕円 140"/>
        <xdr:cNvSpPr/>
      </xdr:nvSpPr>
      <xdr:spPr>
        <a:xfrm>
          <a:off x="1968500" y="10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7787</xdr:rowOff>
    </xdr:from>
    <xdr:ext cx="534377" cy="259045"/>
    <xdr:sp macro="" textlink="">
      <xdr:nvSpPr>
        <xdr:cNvPr id="142" name="テキスト ボックス 141"/>
        <xdr:cNvSpPr txBox="1"/>
      </xdr:nvSpPr>
      <xdr:spPr>
        <a:xfrm>
          <a:off x="1752111" y="978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56907</xdr:rowOff>
    </xdr:from>
    <xdr:to>
      <xdr:col>1</xdr:col>
      <xdr:colOff>485775</xdr:colOff>
      <xdr:row>58</xdr:row>
      <xdr:rowOff>158507</xdr:rowOff>
    </xdr:to>
    <xdr:sp macro="" textlink="">
      <xdr:nvSpPr>
        <xdr:cNvPr id="143" name="円/楕円 142"/>
        <xdr:cNvSpPr/>
      </xdr:nvSpPr>
      <xdr:spPr>
        <a:xfrm>
          <a:off x="1079500" y="100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3584</xdr:rowOff>
    </xdr:from>
    <xdr:ext cx="534377" cy="259045"/>
    <xdr:sp macro="" textlink="">
      <xdr:nvSpPr>
        <xdr:cNvPr id="144" name="テキスト ボックス 143"/>
        <xdr:cNvSpPr txBox="1"/>
      </xdr:nvSpPr>
      <xdr:spPr>
        <a:xfrm>
          <a:off x="863111" y="9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35306</xdr:rowOff>
    </xdr:from>
    <xdr:to>
      <xdr:col>6</xdr:col>
      <xdr:colOff>511175</xdr:colOff>
      <xdr:row>79</xdr:row>
      <xdr:rowOff>45647</xdr:rowOff>
    </xdr:to>
    <xdr:cxnSp macro="">
      <xdr:nvCxnSpPr>
        <xdr:cNvPr id="175" name="直線コネクタ 174"/>
        <xdr:cNvCxnSpPr/>
      </xdr:nvCxnSpPr>
      <xdr:spPr>
        <a:xfrm flipV="1">
          <a:off x="3797300" y="1357985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41402</xdr:rowOff>
    </xdr:from>
    <xdr:to>
      <xdr:col>5</xdr:col>
      <xdr:colOff>358775</xdr:colOff>
      <xdr:row>79</xdr:row>
      <xdr:rowOff>45647</xdr:rowOff>
    </xdr:to>
    <xdr:cxnSp macro="">
      <xdr:nvCxnSpPr>
        <xdr:cNvPr id="178" name="直線コネクタ 177"/>
        <xdr:cNvCxnSpPr/>
      </xdr:nvCxnSpPr>
      <xdr:spPr>
        <a:xfrm>
          <a:off x="2908300" y="1358595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37266</xdr:rowOff>
    </xdr:from>
    <xdr:to>
      <xdr:col>4</xdr:col>
      <xdr:colOff>155575</xdr:colOff>
      <xdr:row>79</xdr:row>
      <xdr:rowOff>41402</xdr:rowOff>
    </xdr:to>
    <xdr:cxnSp macro="">
      <xdr:nvCxnSpPr>
        <xdr:cNvPr id="181" name="直線コネクタ 180"/>
        <xdr:cNvCxnSpPr/>
      </xdr:nvCxnSpPr>
      <xdr:spPr>
        <a:xfrm>
          <a:off x="2019300" y="13581816"/>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36612</xdr:rowOff>
    </xdr:from>
    <xdr:to>
      <xdr:col>2</xdr:col>
      <xdr:colOff>638175</xdr:colOff>
      <xdr:row>79</xdr:row>
      <xdr:rowOff>37266</xdr:rowOff>
    </xdr:to>
    <xdr:cxnSp macro="">
      <xdr:nvCxnSpPr>
        <xdr:cNvPr id="184" name="直線コネクタ 183"/>
        <xdr:cNvCxnSpPr/>
      </xdr:nvCxnSpPr>
      <xdr:spPr>
        <a:xfrm>
          <a:off x="1130300" y="1358116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155956</xdr:rowOff>
    </xdr:from>
    <xdr:to>
      <xdr:col>6</xdr:col>
      <xdr:colOff>561975</xdr:colOff>
      <xdr:row>79</xdr:row>
      <xdr:rowOff>86106</xdr:rowOff>
    </xdr:to>
    <xdr:sp macro="" textlink="">
      <xdr:nvSpPr>
        <xdr:cNvPr id="194" name="円/楕円 193"/>
        <xdr:cNvSpPr/>
      </xdr:nvSpPr>
      <xdr:spPr>
        <a:xfrm>
          <a:off x="45847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70883</xdr:rowOff>
    </xdr:from>
    <xdr:ext cx="378565" cy="259045"/>
    <xdr:sp macro="" textlink="">
      <xdr:nvSpPr>
        <xdr:cNvPr id="195" name="維持補修費該当値テキスト"/>
        <xdr:cNvSpPr txBox="1"/>
      </xdr:nvSpPr>
      <xdr:spPr>
        <a:xfrm>
          <a:off x="4686300" y="134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166297</xdr:rowOff>
    </xdr:from>
    <xdr:to>
      <xdr:col>5</xdr:col>
      <xdr:colOff>409575</xdr:colOff>
      <xdr:row>79</xdr:row>
      <xdr:rowOff>96447</xdr:rowOff>
    </xdr:to>
    <xdr:sp macro="" textlink="">
      <xdr:nvSpPr>
        <xdr:cNvPr id="196" name="円/楕円 195"/>
        <xdr:cNvSpPr/>
      </xdr:nvSpPr>
      <xdr:spPr>
        <a:xfrm>
          <a:off x="3746500" y="135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87574</xdr:rowOff>
    </xdr:from>
    <xdr:ext cx="378565" cy="259045"/>
    <xdr:sp macro="" textlink="">
      <xdr:nvSpPr>
        <xdr:cNvPr id="197" name="テキスト ボックス 196"/>
        <xdr:cNvSpPr txBox="1"/>
      </xdr:nvSpPr>
      <xdr:spPr>
        <a:xfrm>
          <a:off x="3608017" y="1363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162052</xdr:rowOff>
    </xdr:from>
    <xdr:to>
      <xdr:col>4</xdr:col>
      <xdr:colOff>206375</xdr:colOff>
      <xdr:row>79</xdr:row>
      <xdr:rowOff>92202</xdr:rowOff>
    </xdr:to>
    <xdr:sp macro="" textlink="">
      <xdr:nvSpPr>
        <xdr:cNvPr id="198" name="円/楕円 197"/>
        <xdr:cNvSpPr/>
      </xdr:nvSpPr>
      <xdr:spPr>
        <a:xfrm>
          <a:off x="2857500" y="135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83329</xdr:rowOff>
    </xdr:from>
    <xdr:ext cx="378565" cy="259045"/>
    <xdr:sp macro="" textlink="">
      <xdr:nvSpPr>
        <xdr:cNvPr id="199" name="テキスト ボックス 198"/>
        <xdr:cNvSpPr txBox="1"/>
      </xdr:nvSpPr>
      <xdr:spPr>
        <a:xfrm>
          <a:off x="2719017" y="13627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157916</xdr:rowOff>
    </xdr:from>
    <xdr:to>
      <xdr:col>3</xdr:col>
      <xdr:colOff>3175</xdr:colOff>
      <xdr:row>79</xdr:row>
      <xdr:rowOff>88066</xdr:rowOff>
    </xdr:to>
    <xdr:sp macro="" textlink="">
      <xdr:nvSpPr>
        <xdr:cNvPr id="200" name="円/楕円 199"/>
        <xdr:cNvSpPr/>
      </xdr:nvSpPr>
      <xdr:spPr>
        <a:xfrm>
          <a:off x="1968500" y="135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79193</xdr:rowOff>
    </xdr:from>
    <xdr:ext cx="378565" cy="259045"/>
    <xdr:sp macro="" textlink="">
      <xdr:nvSpPr>
        <xdr:cNvPr id="201" name="テキスト ボックス 200"/>
        <xdr:cNvSpPr txBox="1"/>
      </xdr:nvSpPr>
      <xdr:spPr>
        <a:xfrm>
          <a:off x="1830017" y="1362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157262</xdr:rowOff>
    </xdr:from>
    <xdr:to>
      <xdr:col>1</xdr:col>
      <xdr:colOff>485775</xdr:colOff>
      <xdr:row>79</xdr:row>
      <xdr:rowOff>87412</xdr:rowOff>
    </xdr:to>
    <xdr:sp macro="" textlink="">
      <xdr:nvSpPr>
        <xdr:cNvPr id="202" name="円/楕円 201"/>
        <xdr:cNvSpPr/>
      </xdr:nvSpPr>
      <xdr:spPr>
        <a:xfrm>
          <a:off x="1079500" y="135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78539</xdr:rowOff>
    </xdr:from>
    <xdr:ext cx="378565" cy="259045"/>
    <xdr:sp macro="" textlink="">
      <xdr:nvSpPr>
        <xdr:cNvPr id="203" name="テキスト ボックス 202"/>
        <xdr:cNvSpPr txBox="1"/>
      </xdr:nvSpPr>
      <xdr:spPr>
        <a:xfrm>
          <a:off x="941017" y="13623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162821</xdr:rowOff>
    </xdr:from>
    <xdr:to>
      <xdr:col>6</xdr:col>
      <xdr:colOff>511175</xdr:colOff>
      <xdr:row>97</xdr:row>
      <xdr:rowOff>54008</xdr:rowOff>
    </xdr:to>
    <xdr:cxnSp macro="">
      <xdr:nvCxnSpPr>
        <xdr:cNvPr id="235" name="直線コネクタ 234"/>
        <xdr:cNvCxnSpPr/>
      </xdr:nvCxnSpPr>
      <xdr:spPr>
        <a:xfrm>
          <a:off x="3797300" y="16622021"/>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37090</xdr:rowOff>
    </xdr:from>
    <xdr:ext cx="534377" cy="259045"/>
    <xdr:sp macro="" textlink="">
      <xdr:nvSpPr>
        <xdr:cNvPr id="236" name="扶助費平均値テキスト"/>
        <xdr:cNvSpPr txBox="1"/>
      </xdr:nvSpPr>
      <xdr:spPr>
        <a:xfrm>
          <a:off x="4686300" y="1632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162821</xdr:rowOff>
    </xdr:from>
    <xdr:to>
      <xdr:col>5</xdr:col>
      <xdr:colOff>358775</xdr:colOff>
      <xdr:row>97</xdr:row>
      <xdr:rowOff>149791</xdr:rowOff>
    </xdr:to>
    <xdr:cxnSp macro="">
      <xdr:nvCxnSpPr>
        <xdr:cNvPr id="238" name="直線コネクタ 237"/>
        <xdr:cNvCxnSpPr/>
      </xdr:nvCxnSpPr>
      <xdr:spPr>
        <a:xfrm flipV="1">
          <a:off x="2908300" y="16622021"/>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149791</xdr:rowOff>
    </xdr:from>
    <xdr:to>
      <xdr:col>4</xdr:col>
      <xdr:colOff>155575</xdr:colOff>
      <xdr:row>98</xdr:row>
      <xdr:rowOff>3683</xdr:rowOff>
    </xdr:to>
    <xdr:cxnSp macro="">
      <xdr:nvCxnSpPr>
        <xdr:cNvPr id="241" name="直線コネクタ 240"/>
        <xdr:cNvCxnSpPr/>
      </xdr:nvCxnSpPr>
      <xdr:spPr>
        <a:xfrm flipV="1">
          <a:off x="2019300" y="16780441"/>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140908</xdr:rowOff>
    </xdr:from>
    <xdr:to>
      <xdr:col>2</xdr:col>
      <xdr:colOff>638175</xdr:colOff>
      <xdr:row>98</xdr:row>
      <xdr:rowOff>3683</xdr:rowOff>
    </xdr:to>
    <xdr:cxnSp macro="">
      <xdr:nvCxnSpPr>
        <xdr:cNvPr id="244" name="直線コネクタ 243"/>
        <xdr:cNvCxnSpPr/>
      </xdr:nvCxnSpPr>
      <xdr:spPr>
        <a:xfrm>
          <a:off x="1130300" y="16771558"/>
          <a:ext cx="8890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3208</xdr:rowOff>
    </xdr:from>
    <xdr:to>
      <xdr:col>6</xdr:col>
      <xdr:colOff>561975</xdr:colOff>
      <xdr:row>97</xdr:row>
      <xdr:rowOff>104808</xdr:rowOff>
    </xdr:to>
    <xdr:sp macro="" textlink="">
      <xdr:nvSpPr>
        <xdr:cNvPr id="254" name="円/楕円 253"/>
        <xdr:cNvSpPr/>
      </xdr:nvSpPr>
      <xdr:spPr>
        <a:xfrm>
          <a:off x="4584700" y="166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153085</xdr:rowOff>
    </xdr:from>
    <xdr:ext cx="534377" cy="259045"/>
    <xdr:sp macro="" textlink="">
      <xdr:nvSpPr>
        <xdr:cNvPr id="255" name="扶助費該当値テキスト"/>
        <xdr:cNvSpPr txBox="1"/>
      </xdr:nvSpPr>
      <xdr:spPr>
        <a:xfrm>
          <a:off x="4686300" y="166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112021</xdr:rowOff>
    </xdr:from>
    <xdr:to>
      <xdr:col>5</xdr:col>
      <xdr:colOff>409575</xdr:colOff>
      <xdr:row>97</xdr:row>
      <xdr:rowOff>42171</xdr:rowOff>
    </xdr:to>
    <xdr:sp macro="" textlink="">
      <xdr:nvSpPr>
        <xdr:cNvPr id="256" name="円/楕円 255"/>
        <xdr:cNvSpPr/>
      </xdr:nvSpPr>
      <xdr:spPr>
        <a:xfrm>
          <a:off x="3746500" y="16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33298</xdr:rowOff>
    </xdr:from>
    <xdr:ext cx="534377" cy="259045"/>
    <xdr:sp macro="" textlink="">
      <xdr:nvSpPr>
        <xdr:cNvPr id="257" name="テキスト ボックス 256"/>
        <xdr:cNvSpPr txBox="1"/>
      </xdr:nvSpPr>
      <xdr:spPr>
        <a:xfrm>
          <a:off x="3530111" y="1666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98991</xdr:rowOff>
    </xdr:from>
    <xdr:to>
      <xdr:col>4</xdr:col>
      <xdr:colOff>206375</xdr:colOff>
      <xdr:row>98</xdr:row>
      <xdr:rowOff>29141</xdr:rowOff>
    </xdr:to>
    <xdr:sp macro="" textlink="">
      <xdr:nvSpPr>
        <xdr:cNvPr id="258" name="円/楕円 257"/>
        <xdr:cNvSpPr/>
      </xdr:nvSpPr>
      <xdr:spPr>
        <a:xfrm>
          <a:off x="28575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20268</xdr:rowOff>
    </xdr:from>
    <xdr:ext cx="534377" cy="259045"/>
    <xdr:sp macro="" textlink="">
      <xdr:nvSpPr>
        <xdr:cNvPr id="259" name="テキスト ボックス 258"/>
        <xdr:cNvSpPr txBox="1"/>
      </xdr:nvSpPr>
      <xdr:spPr>
        <a:xfrm>
          <a:off x="2641111" y="168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124333</xdr:rowOff>
    </xdr:from>
    <xdr:to>
      <xdr:col>3</xdr:col>
      <xdr:colOff>3175</xdr:colOff>
      <xdr:row>98</xdr:row>
      <xdr:rowOff>54483</xdr:rowOff>
    </xdr:to>
    <xdr:sp macro="" textlink="">
      <xdr:nvSpPr>
        <xdr:cNvPr id="260" name="円/楕円 259"/>
        <xdr:cNvSpPr/>
      </xdr:nvSpPr>
      <xdr:spPr>
        <a:xfrm>
          <a:off x="1968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45610</xdr:rowOff>
    </xdr:from>
    <xdr:ext cx="534377" cy="259045"/>
    <xdr:sp macro="" textlink="">
      <xdr:nvSpPr>
        <xdr:cNvPr id="261" name="テキスト ボックス 260"/>
        <xdr:cNvSpPr txBox="1"/>
      </xdr:nvSpPr>
      <xdr:spPr>
        <a:xfrm>
          <a:off x="1752111" y="16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90108</xdr:rowOff>
    </xdr:from>
    <xdr:to>
      <xdr:col>1</xdr:col>
      <xdr:colOff>485775</xdr:colOff>
      <xdr:row>98</xdr:row>
      <xdr:rowOff>20258</xdr:rowOff>
    </xdr:to>
    <xdr:sp macro="" textlink="">
      <xdr:nvSpPr>
        <xdr:cNvPr id="262" name="円/楕円 261"/>
        <xdr:cNvSpPr/>
      </xdr:nvSpPr>
      <xdr:spPr>
        <a:xfrm>
          <a:off x="1079500" y="167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11385</xdr:rowOff>
    </xdr:from>
    <xdr:ext cx="534377" cy="259045"/>
    <xdr:sp macro="" textlink="">
      <xdr:nvSpPr>
        <xdr:cNvPr id="263" name="テキスト ボックス 262"/>
        <xdr:cNvSpPr txBox="1"/>
      </xdr:nvSpPr>
      <xdr:spPr>
        <a:xfrm>
          <a:off x="863111" y="1681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112219</xdr:rowOff>
    </xdr:from>
    <xdr:to>
      <xdr:col>15</xdr:col>
      <xdr:colOff>180975</xdr:colOff>
      <xdr:row>38</xdr:row>
      <xdr:rowOff>126082</xdr:rowOff>
    </xdr:to>
    <xdr:cxnSp macro="">
      <xdr:nvCxnSpPr>
        <xdr:cNvPr id="295" name="直線コネクタ 294"/>
        <xdr:cNvCxnSpPr/>
      </xdr:nvCxnSpPr>
      <xdr:spPr>
        <a:xfrm flipV="1">
          <a:off x="9639300" y="6627319"/>
          <a:ext cx="8382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126082</xdr:rowOff>
    </xdr:from>
    <xdr:to>
      <xdr:col>14</xdr:col>
      <xdr:colOff>28575</xdr:colOff>
      <xdr:row>38</xdr:row>
      <xdr:rowOff>132711</xdr:rowOff>
    </xdr:to>
    <xdr:cxnSp macro="">
      <xdr:nvCxnSpPr>
        <xdr:cNvPr id="298" name="直線コネクタ 297"/>
        <xdr:cNvCxnSpPr/>
      </xdr:nvCxnSpPr>
      <xdr:spPr>
        <a:xfrm flipV="1">
          <a:off x="8750300" y="664118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130164</xdr:rowOff>
    </xdr:from>
    <xdr:to>
      <xdr:col>12</xdr:col>
      <xdr:colOff>511175</xdr:colOff>
      <xdr:row>38</xdr:row>
      <xdr:rowOff>132711</xdr:rowOff>
    </xdr:to>
    <xdr:cxnSp macro="">
      <xdr:nvCxnSpPr>
        <xdr:cNvPr id="301" name="直線コネクタ 300"/>
        <xdr:cNvCxnSpPr/>
      </xdr:nvCxnSpPr>
      <xdr:spPr>
        <a:xfrm>
          <a:off x="7861300" y="6645264"/>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99352</xdr:rowOff>
    </xdr:from>
    <xdr:to>
      <xdr:col>11</xdr:col>
      <xdr:colOff>307975</xdr:colOff>
      <xdr:row>38</xdr:row>
      <xdr:rowOff>130164</xdr:rowOff>
    </xdr:to>
    <xdr:cxnSp macro="">
      <xdr:nvCxnSpPr>
        <xdr:cNvPr id="304" name="直線コネクタ 303"/>
        <xdr:cNvCxnSpPr/>
      </xdr:nvCxnSpPr>
      <xdr:spPr>
        <a:xfrm>
          <a:off x="6972300" y="6614452"/>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168671</xdr:rowOff>
    </xdr:from>
    <xdr:ext cx="534377" cy="259045"/>
    <xdr:sp macro="" textlink="">
      <xdr:nvSpPr>
        <xdr:cNvPr id="306" name="テキスト ボックス 305"/>
        <xdr:cNvSpPr txBox="1"/>
      </xdr:nvSpPr>
      <xdr:spPr>
        <a:xfrm>
          <a:off x="7594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170125</xdr:rowOff>
    </xdr:from>
    <xdr:ext cx="534377" cy="259045"/>
    <xdr:sp macro="" textlink="">
      <xdr:nvSpPr>
        <xdr:cNvPr id="308" name="テキスト ボックス 307"/>
        <xdr:cNvSpPr txBox="1"/>
      </xdr:nvSpPr>
      <xdr:spPr>
        <a:xfrm>
          <a:off x="6705111" y="61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61419</xdr:rowOff>
    </xdr:from>
    <xdr:to>
      <xdr:col>15</xdr:col>
      <xdr:colOff>231775</xdr:colOff>
      <xdr:row>38</xdr:row>
      <xdr:rowOff>163019</xdr:rowOff>
    </xdr:to>
    <xdr:sp macro="" textlink="">
      <xdr:nvSpPr>
        <xdr:cNvPr id="314" name="円/楕円 313"/>
        <xdr:cNvSpPr/>
      </xdr:nvSpPr>
      <xdr:spPr>
        <a:xfrm>
          <a:off x="10426700" y="657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39846</xdr:rowOff>
    </xdr:from>
    <xdr:ext cx="534377" cy="259045"/>
    <xdr:sp macro="" textlink="">
      <xdr:nvSpPr>
        <xdr:cNvPr id="315" name="補助費等該当値テキスト"/>
        <xdr:cNvSpPr txBox="1"/>
      </xdr:nvSpPr>
      <xdr:spPr>
        <a:xfrm>
          <a:off x="10528300" y="65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75282</xdr:rowOff>
    </xdr:from>
    <xdr:to>
      <xdr:col>14</xdr:col>
      <xdr:colOff>79375</xdr:colOff>
      <xdr:row>39</xdr:row>
      <xdr:rowOff>5432</xdr:rowOff>
    </xdr:to>
    <xdr:sp macro="" textlink="">
      <xdr:nvSpPr>
        <xdr:cNvPr id="316" name="円/楕円 315"/>
        <xdr:cNvSpPr/>
      </xdr:nvSpPr>
      <xdr:spPr>
        <a:xfrm>
          <a:off x="9588500" y="65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168009</xdr:rowOff>
    </xdr:from>
    <xdr:ext cx="534377" cy="259045"/>
    <xdr:sp macro="" textlink="">
      <xdr:nvSpPr>
        <xdr:cNvPr id="317" name="テキスト ボックス 316"/>
        <xdr:cNvSpPr txBox="1"/>
      </xdr:nvSpPr>
      <xdr:spPr>
        <a:xfrm>
          <a:off x="9372111" y="668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81911</xdr:rowOff>
    </xdr:from>
    <xdr:to>
      <xdr:col>12</xdr:col>
      <xdr:colOff>561975</xdr:colOff>
      <xdr:row>39</xdr:row>
      <xdr:rowOff>12061</xdr:rowOff>
    </xdr:to>
    <xdr:sp macro="" textlink="">
      <xdr:nvSpPr>
        <xdr:cNvPr id="318" name="円/楕円 317"/>
        <xdr:cNvSpPr/>
      </xdr:nvSpPr>
      <xdr:spPr>
        <a:xfrm>
          <a:off x="8699500" y="659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3188</xdr:rowOff>
    </xdr:from>
    <xdr:ext cx="534377" cy="259045"/>
    <xdr:sp macro="" textlink="">
      <xdr:nvSpPr>
        <xdr:cNvPr id="319" name="テキスト ボックス 318"/>
        <xdr:cNvSpPr txBox="1"/>
      </xdr:nvSpPr>
      <xdr:spPr>
        <a:xfrm>
          <a:off x="8483111" y="66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79364</xdr:rowOff>
    </xdr:from>
    <xdr:to>
      <xdr:col>11</xdr:col>
      <xdr:colOff>358775</xdr:colOff>
      <xdr:row>39</xdr:row>
      <xdr:rowOff>9514</xdr:rowOff>
    </xdr:to>
    <xdr:sp macro="" textlink="">
      <xdr:nvSpPr>
        <xdr:cNvPr id="320" name="円/楕円 319"/>
        <xdr:cNvSpPr/>
      </xdr:nvSpPr>
      <xdr:spPr>
        <a:xfrm>
          <a:off x="7810500" y="65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641</xdr:rowOff>
    </xdr:from>
    <xdr:ext cx="534377" cy="259045"/>
    <xdr:sp macro="" textlink="">
      <xdr:nvSpPr>
        <xdr:cNvPr id="321" name="テキスト ボックス 320"/>
        <xdr:cNvSpPr txBox="1"/>
      </xdr:nvSpPr>
      <xdr:spPr>
        <a:xfrm>
          <a:off x="7594111" y="66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48552</xdr:rowOff>
    </xdr:from>
    <xdr:to>
      <xdr:col>10</xdr:col>
      <xdr:colOff>155575</xdr:colOff>
      <xdr:row>38</xdr:row>
      <xdr:rowOff>150152</xdr:rowOff>
    </xdr:to>
    <xdr:sp macro="" textlink="">
      <xdr:nvSpPr>
        <xdr:cNvPr id="322" name="円/楕円 321"/>
        <xdr:cNvSpPr/>
      </xdr:nvSpPr>
      <xdr:spPr>
        <a:xfrm>
          <a:off x="6921500" y="65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141279</xdr:rowOff>
    </xdr:from>
    <xdr:ext cx="534377" cy="259045"/>
    <xdr:sp macro="" textlink="">
      <xdr:nvSpPr>
        <xdr:cNvPr id="323" name="テキスト ボックス 322"/>
        <xdr:cNvSpPr txBox="1"/>
      </xdr:nvSpPr>
      <xdr:spPr>
        <a:xfrm>
          <a:off x="6705111" y="66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29370</xdr:rowOff>
    </xdr:from>
    <xdr:to>
      <xdr:col>15</xdr:col>
      <xdr:colOff>180975</xdr:colOff>
      <xdr:row>58</xdr:row>
      <xdr:rowOff>40716</xdr:rowOff>
    </xdr:to>
    <xdr:cxnSp macro="">
      <xdr:nvCxnSpPr>
        <xdr:cNvPr id="352" name="直線コネクタ 351"/>
        <xdr:cNvCxnSpPr/>
      </xdr:nvCxnSpPr>
      <xdr:spPr>
        <a:xfrm flipV="1">
          <a:off x="9639300" y="9973470"/>
          <a:ext cx="8382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40716</xdr:rowOff>
    </xdr:from>
    <xdr:to>
      <xdr:col>14</xdr:col>
      <xdr:colOff>28575</xdr:colOff>
      <xdr:row>58</xdr:row>
      <xdr:rowOff>74656</xdr:rowOff>
    </xdr:to>
    <xdr:cxnSp macro="">
      <xdr:nvCxnSpPr>
        <xdr:cNvPr id="355" name="直線コネクタ 354"/>
        <xdr:cNvCxnSpPr/>
      </xdr:nvCxnSpPr>
      <xdr:spPr>
        <a:xfrm flipV="1">
          <a:off x="8750300" y="9984816"/>
          <a:ext cx="8890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74656</xdr:rowOff>
    </xdr:from>
    <xdr:to>
      <xdr:col>12</xdr:col>
      <xdr:colOff>511175</xdr:colOff>
      <xdr:row>58</xdr:row>
      <xdr:rowOff>92746</xdr:rowOff>
    </xdr:to>
    <xdr:cxnSp macro="">
      <xdr:nvCxnSpPr>
        <xdr:cNvPr id="358" name="直線コネクタ 357"/>
        <xdr:cNvCxnSpPr/>
      </xdr:nvCxnSpPr>
      <xdr:spPr>
        <a:xfrm flipV="1">
          <a:off x="7861300" y="10018756"/>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92746</xdr:rowOff>
    </xdr:from>
    <xdr:to>
      <xdr:col>11</xdr:col>
      <xdr:colOff>307975</xdr:colOff>
      <xdr:row>58</xdr:row>
      <xdr:rowOff>118768</xdr:rowOff>
    </xdr:to>
    <xdr:cxnSp macro="">
      <xdr:nvCxnSpPr>
        <xdr:cNvPr id="361" name="直線コネクタ 360"/>
        <xdr:cNvCxnSpPr/>
      </xdr:nvCxnSpPr>
      <xdr:spPr>
        <a:xfrm flipV="1">
          <a:off x="6972300" y="10036846"/>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150020</xdr:rowOff>
    </xdr:from>
    <xdr:to>
      <xdr:col>15</xdr:col>
      <xdr:colOff>231775</xdr:colOff>
      <xdr:row>58</xdr:row>
      <xdr:rowOff>80170</xdr:rowOff>
    </xdr:to>
    <xdr:sp macro="" textlink="">
      <xdr:nvSpPr>
        <xdr:cNvPr id="371" name="円/楕円 370"/>
        <xdr:cNvSpPr/>
      </xdr:nvSpPr>
      <xdr:spPr>
        <a:xfrm>
          <a:off x="10426700" y="9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64947</xdr:rowOff>
    </xdr:from>
    <xdr:ext cx="534377" cy="259045"/>
    <xdr:sp macro="" textlink="">
      <xdr:nvSpPr>
        <xdr:cNvPr id="372" name="普通建設事業費該当値テキスト"/>
        <xdr:cNvSpPr txBox="1"/>
      </xdr:nvSpPr>
      <xdr:spPr>
        <a:xfrm>
          <a:off x="10528300" y="98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161366</xdr:rowOff>
    </xdr:from>
    <xdr:to>
      <xdr:col>14</xdr:col>
      <xdr:colOff>79375</xdr:colOff>
      <xdr:row>58</xdr:row>
      <xdr:rowOff>91516</xdr:rowOff>
    </xdr:to>
    <xdr:sp macro="" textlink="">
      <xdr:nvSpPr>
        <xdr:cNvPr id="373" name="円/楕円 372"/>
        <xdr:cNvSpPr/>
      </xdr:nvSpPr>
      <xdr:spPr>
        <a:xfrm>
          <a:off x="9588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82643</xdr:rowOff>
    </xdr:from>
    <xdr:ext cx="534377" cy="259045"/>
    <xdr:sp macro="" textlink="">
      <xdr:nvSpPr>
        <xdr:cNvPr id="374" name="テキスト ボックス 373"/>
        <xdr:cNvSpPr txBox="1"/>
      </xdr:nvSpPr>
      <xdr:spPr>
        <a:xfrm>
          <a:off x="9372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23856</xdr:rowOff>
    </xdr:from>
    <xdr:to>
      <xdr:col>12</xdr:col>
      <xdr:colOff>561975</xdr:colOff>
      <xdr:row>58</xdr:row>
      <xdr:rowOff>125456</xdr:rowOff>
    </xdr:to>
    <xdr:sp macro="" textlink="">
      <xdr:nvSpPr>
        <xdr:cNvPr id="375" name="円/楕円 374"/>
        <xdr:cNvSpPr/>
      </xdr:nvSpPr>
      <xdr:spPr>
        <a:xfrm>
          <a:off x="8699500" y="99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116583</xdr:rowOff>
    </xdr:from>
    <xdr:ext cx="534377" cy="259045"/>
    <xdr:sp macro="" textlink="">
      <xdr:nvSpPr>
        <xdr:cNvPr id="376" name="テキスト ボックス 375"/>
        <xdr:cNvSpPr txBox="1"/>
      </xdr:nvSpPr>
      <xdr:spPr>
        <a:xfrm>
          <a:off x="8483111" y="100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41946</xdr:rowOff>
    </xdr:from>
    <xdr:to>
      <xdr:col>11</xdr:col>
      <xdr:colOff>358775</xdr:colOff>
      <xdr:row>58</xdr:row>
      <xdr:rowOff>143546</xdr:rowOff>
    </xdr:to>
    <xdr:sp macro="" textlink="">
      <xdr:nvSpPr>
        <xdr:cNvPr id="377" name="円/楕円 376"/>
        <xdr:cNvSpPr/>
      </xdr:nvSpPr>
      <xdr:spPr>
        <a:xfrm>
          <a:off x="7810500" y="9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134673</xdr:rowOff>
    </xdr:from>
    <xdr:ext cx="534377" cy="259045"/>
    <xdr:sp macro="" textlink="">
      <xdr:nvSpPr>
        <xdr:cNvPr id="378" name="テキスト ボックス 377"/>
        <xdr:cNvSpPr txBox="1"/>
      </xdr:nvSpPr>
      <xdr:spPr>
        <a:xfrm>
          <a:off x="7594111" y="100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67968</xdr:rowOff>
    </xdr:from>
    <xdr:to>
      <xdr:col>10</xdr:col>
      <xdr:colOff>155575</xdr:colOff>
      <xdr:row>58</xdr:row>
      <xdr:rowOff>169568</xdr:rowOff>
    </xdr:to>
    <xdr:sp macro="" textlink="">
      <xdr:nvSpPr>
        <xdr:cNvPr id="379" name="円/楕円 378"/>
        <xdr:cNvSpPr/>
      </xdr:nvSpPr>
      <xdr:spPr>
        <a:xfrm>
          <a:off x="6921500" y="100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160695</xdr:rowOff>
    </xdr:from>
    <xdr:ext cx="534377" cy="259045"/>
    <xdr:sp macro="" textlink="">
      <xdr:nvSpPr>
        <xdr:cNvPr id="380" name="テキスト ボックス 379"/>
        <xdr:cNvSpPr txBox="1"/>
      </xdr:nvSpPr>
      <xdr:spPr>
        <a:xfrm>
          <a:off x="6705111" y="101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20498</xdr:rowOff>
    </xdr:from>
    <xdr:to>
      <xdr:col>15</xdr:col>
      <xdr:colOff>180975</xdr:colOff>
      <xdr:row>79</xdr:row>
      <xdr:rowOff>31826</xdr:rowOff>
    </xdr:to>
    <xdr:cxnSp macro="">
      <xdr:nvCxnSpPr>
        <xdr:cNvPr id="409" name="直線コネクタ 408"/>
        <xdr:cNvCxnSpPr/>
      </xdr:nvCxnSpPr>
      <xdr:spPr>
        <a:xfrm flipV="1">
          <a:off x="9639300" y="13565048"/>
          <a:ext cx="8382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141148</xdr:rowOff>
    </xdr:from>
    <xdr:to>
      <xdr:col>15</xdr:col>
      <xdr:colOff>231775</xdr:colOff>
      <xdr:row>79</xdr:row>
      <xdr:rowOff>71298</xdr:rowOff>
    </xdr:to>
    <xdr:sp macro="" textlink="">
      <xdr:nvSpPr>
        <xdr:cNvPr id="419" name="円/楕円 418"/>
        <xdr:cNvSpPr/>
      </xdr:nvSpPr>
      <xdr:spPr>
        <a:xfrm>
          <a:off x="10426700" y="135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56075</xdr:rowOff>
    </xdr:from>
    <xdr:ext cx="469744" cy="259045"/>
    <xdr:sp macro="" textlink="">
      <xdr:nvSpPr>
        <xdr:cNvPr id="420" name="普通建設事業費 （ うち新規整備　）該当値テキスト"/>
        <xdr:cNvSpPr txBox="1"/>
      </xdr:nvSpPr>
      <xdr:spPr>
        <a:xfrm>
          <a:off x="10528300" y="1342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152476</xdr:rowOff>
    </xdr:from>
    <xdr:to>
      <xdr:col>14</xdr:col>
      <xdr:colOff>79375</xdr:colOff>
      <xdr:row>79</xdr:row>
      <xdr:rowOff>82626</xdr:rowOff>
    </xdr:to>
    <xdr:sp macro="" textlink="">
      <xdr:nvSpPr>
        <xdr:cNvPr id="421" name="円/楕円 420"/>
        <xdr:cNvSpPr/>
      </xdr:nvSpPr>
      <xdr:spPr>
        <a:xfrm>
          <a:off x="9588500" y="135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73753</xdr:rowOff>
    </xdr:from>
    <xdr:ext cx="378565" cy="259045"/>
    <xdr:sp macro="" textlink="">
      <xdr:nvSpPr>
        <xdr:cNvPr id="422" name="テキスト ボックス 421"/>
        <xdr:cNvSpPr txBox="1"/>
      </xdr:nvSpPr>
      <xdr:spPr>
        <a:xfrm>
          <a:off x="9450017" y="13618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42263</xdr:rowOff>
    </xdr:from>
    <xdr:to>
      <xdr:col>15</xdr:col>
      <xdr:colOff>180975</xdr:colOff>
      <xdr:row>98</xdr:row>
      <xdr:rowOff>49447</xdr:rowOff>
    </xdr:to>
    <xdr:cxnSp macro="">
      <xdr:nvCxnSpPr>
        <xdr:cNvPr id="453" name="直線コネクタ 452"/>
        <xdr:cNvCxnSpPr/>
      </xdr:nvCxnSpPr>
      <xdr:spPr>
        <a:xfrm>
          <a:off x="9639300" y="16844363"/>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7" name="テキスト ボックス 456"/>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170097</xdr:rowOff>
    </xdr:from>
    <xdr:to>
      <xdr:col>15</xdr:col>
      <xdr:colOff>231775</xdr:colOff>
      <xdr:row>98</xdr:row>
      <xdr:rowOff>100247</xdr:rowOff>
    </xdr:to>
    <xdr:sp macro="" textlink="">
      <xdr:nvSpPr>
        <xdr:cNvPr id="463" name="円/楕円 462"/>
        <xdr:cNvSpPr/>
      </xdr:nvSpPr>
      <xdr:spPr>
        <a:xfrm>
          <a:off x="10426700" y="168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148524</xdr:rowOff>
    </xdr:from>
    <xdr:ext cx="534377" cy="259045"/>
    <xdr:sp macro="" textlink="">
      <xdr:nvSpPr>
        <xdr:cNvPr id="464" name="普通建設事業費 （ うち更新整備　）該当値テキスト"/>
        <xdr:cNvSpPr txBox="1"/>
      </xdr:nvSpPr>
      <xdr:spPr>
        <a:xfrm>
          <a:off x="10528300" y="1677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162913</xdr:rowOff>
    </xdr:from>
    <xdr:to>
      <xdr:col>14</xdr:col>
      <xdr:colOff>79375</xdr:colOff>
      <xdr:row>98</xdr:row>
      <xdr:rowOff>93063</xdr:rowOff>
    </xdr:to>
    <xdr:sp macro="" textlink="">
      <xdr:nvSpPr>
        <xdr:cNvPr id="465" name="円/楕円 464"/>
        <xdr:cNvSpPr/>
      </xdr:nvSpPr>
      <xdr:spPr>
        <a:xfrm>
          <a:off x="9588500" y="167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84190</xdr:rowOff>
    </xdr:from>
    <xdr:ext cx="534377" cy="259045"/>
    <xdr:sp macro="" textlink="">
      <xdr:nvSpPr>
        <xdr:cNvPr id="466" name="テキスト ボックス 465"/>
        <xdr:cNvSpPr txBox="1"/>
      </xdr:nvSpPr>
      <xdr:spPr>
        <a:xfrm>
          <a:off x="9372111" y="1688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129222</xdr:rowOff>
    </xdr:from>
    <xdr:to>
      <xdr:col>21</xdr:col>
      <xdr:colOff>161925</xdr:colOff>
      <xdr:row>39</xdr:row>
      <xdr:rowOff>44450</xdr:rowOff>
    </xdr:to>
    <xdr:cxnSp macro="">
      <xdr:nvCxnSpPr>
        <xdr:cNvPr id="501" name="直線コネクタ 500"/>
        <xdr:cNvCxnSpPr/>
      </xdr:nvCxnSpPr>
      <xdr:spPr>
        <a:xfrm>
          <a:off x="13703300" y="6644322"/>
          <a:ext cx="8890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129222</xdr:rowOff>
    </xdr:from>
    <xdr:to>
      <xdr:col>19</xdr:col>
      <xdr:colOff>644525</xdr:colOff>
      <xdr:row>39</xdr:row>
      <xdr:rowOff>44450</xdr:rowOff>
    </xdr:to>
    <xdr:cxnSp macro="">
      <xdr:nvCxnSpPr>
        <xdr:cNvPr id="504" name="直線コネクタ 503"/>
        <xdr:cNvCxnSpPr/>
      </xdr:nvCxnSpPr>
      <xdr:spPr>
        <a:xfrm flipV="1">
          <a:off x="12814300" y="6644322"/>
          <a:ext cx="8890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78422</xdr:rowOff>
    </xdr:from>
    <xdr:to>
      <xdr:col>20</xdr:col>
      <xdr:colOff>9525</xdr:colOff>
      <xdr:row>39</xdr:row>
      <xdr:rowOff>8572</xdr:rowOff>
    </xdr:to>
    <xdr:sp macro="" textlink="">
      <xdr:nvSpPr>
        <xdr:cNvPr id="520" name="円/楕円 519"/>
        <xdr:cNvSpPr/>
      </xdr:nvSpPr>
      <xdr:spPr>
        <a:xfrm>
          <a:off x="13652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171149</xdr:rowOff>
    </xdr:from>
    <xdr:ext cx="378565" cy="259045"/>
    <xdr:sp macro="" textlink="">
      <xdr:nvSpPr>
        <xdr:cNvPr id="521" name="テキスト ボックス 520"/>
        <xdr:cNvSpPr txBox="1"/>
      </xdr:nvSpPr>
      <xdr:spPr>
        <a:xfrm>
          <a:off x="13514017" y="6686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150688</xdr:rowOff>
    </xdr:from>
    <xdr:to>
      <xdr:col>23</xdr:col>
      <xdr:colOff>517525</xdr:colOff>
      <xdr:row>77</xdr:row>
      <xdr:rowOff>152665</xdr:rowOff>
    </xdr:to>
    <xdr:cxnSp macro="">
      <xdr:nvCxnSpPr>
        <xdr:cNvPr id="603" name="直線コネクタ 602"/>
        <xdr:cNvCxnSpPr/>
      </xdr:nvCxnSpPr>
      <xdr:spPr>
        <a:xfrm>
          <a:off x="15481300" y="13352338"/>
          <a:ext cx="8382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135455</xdr:rowOff>
    </xdr:from>
    <xdr:to>
      <xdr:col>22</xdr:col>
      <xdr:colOff>365125</xdr:colOff>
      <xdr:row>77</xdr:row>
      <xdr:rowOff>150688</xdr:rowOff>
    </xdr:to>
    <xdr:cxnSp macro="">
      <xdr:nvCxnSpPr>
        <xdr:cNvPr id="606" name="直線コネクタ 605"/>
        <xdr:cNvCxnSpPr/>
      </xdr:nvCxnSpPr>
      <xdr:spPr>
        <a:xfrm>
          <a:off x="14592300" y="13337105"/>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112464</xdr:rowOff>
    </xdr:from>
    <xdr:to>
      <xdr:col>21</xdr:col>
      <xdr:colOff>161925</xdr:colOff>
      <xdr:row>77</xdr:row>
      <xdr:rowOff>135455</xdr:rowOff>
    </xdr:to>
    <xdr:cxnSp macro="">
      <xdr:nvCxnSpPr>
        <xdr:cNvPr id="609" name="直線コネクタ 608"/>
        <xdr:cNvCxnSpPr/>
      </xdr:nvCxnSpPr>
      <xdr:spPr>
        <a:xfrm>
          <a:off x="13703300" y="13314114"/>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90681</xdr:rowOff>
    </xdr:from>
    <xdr:to>
      <xdr:col>19</xdr:col>
      <xdr:colOff>644525</xdr:colOff>
      <xdr:row>77</xdr:row>
      <xdr:rowOff>112464</xdr:rowOff>
    </xdr:to>
    <xdr:cxnSp macro="">
      <xdr:nvCxnSpPr>
        <xdr:cNvPr id="612" name="直線コネクタ 611"/>
        <xdr:cNvCxnSpPr/>
      </xdr:nvCxnSpPr>
      <xdr:spPr>
        <a:xfrm>
          <a:off x="12814300" y="13292331"/>
          <a:ext cx="8890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101865</xdr:rowOff>
    </xdr:from>
    <xdr:to>
      <xdr:col>23</xdr:col>
      <xdr:colOff>568325</xdr:colOff>
      <xdr:row>78</xdr:row>
      <xdr:rowOff>32015</xdr:rowOff>
    </xdr:to>
    <xdr:sp macro="" textlink="">
      <xdr:nvSpPr>
        <xdr:cNvPr id="622" name="円/楕円 621"/>
        <xdr:cNvSpPr/>
      </xdr:nvSpPr>
      <xdr:spPr>
        <a:xfrm>
          <a:off x="16268700" y="13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16792</xdr:rowOff>
    </xdr:from>
    <xdr:ext cx="534377" cy="259045"/>
    <xdr:sp macro="" textlink="">
      <xdr:nvSpPr>
        <xdr:cNvPr id="623" name="公債費該当値テキスト"/>
        <xdr:cNvSpPr txBox="1"/>
      </xdr:nvSpPr>
      <xdr:spPr>
        <a:xfrm>
          <a:off x="16370300" y="132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99888</xdr:rowOff>
    </xdr:from>
    <xdr:to>
      <xdr:col>22</xdr:col>
      <xdr:colOff>415925</xdr:colOff>
      <xdr:row>78</xdr:row>
      <xdr:rowOff>30038</xdr:rowOff>
    </xdr:to>
    <xdr:sp macro="" textlink="">
      <xdr:nvSpPr>
        <xdr:cNvPr id="624" name="円/楕円 623"/>
        <xdr:cNvSpPr/>
      </xdr:nvSpPr>
      <xdr:spPr>
        <a:xfrm>
          <a:off x="15430500" y="133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21165</xdr:rowOff>
    </xdr:from>
    <xdr:ext cx="534377" cy="259045"/>
    <xdr:sp macro="" textlink="">
      <xdr:nvSpPr>
        <xdr:cNvPr id="625" name="テキスト ボックス 624"/>
        <xdr:cNvSpPr txBox="1"/>
      </xdr:nvSpPr>
      <xdr:spPr>
        <a:xfrm>
          <a:off x="15214111" y="133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84655</xdr:rowOff>
    </xdr:from>
    <xdr:to>
      <xdr:col>21</xdr:col>
      <xdr:colOff>212725</xdr:colOff>
      <xdr:row>78</xdr:row>
      <xdr:rowOff>14805</xdr:rowOff>
    </xdr:to>
    <xdr:sp macro="" textlink="">
      <xdr:nvSpPr>
        <xdr:cNvPr id="626" name="円/楕円 625"/>
        <xdr:cNvSpPr/>
      </xdr:nvSpPr>
      <xdr:spPr>
        <a:xfrm>
          <a:off x="14541500" y="132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5932</xdr:rowOff>
    </xdr:from>
    <xdr:ext cx="534377" cy="259045"/>
    <xdr:sp macro="" textlink="">
      <xdr:nvSpPr>
        <xdr:cNvPr id="627" name="テキスト ボックス 626"/>
        <xdr:cNvSpPr txBox="1"/>
      </xdr:nvSpPr>
      <xdr:spPr>
        <a:xfrm>
          <a:off x="14325111" y="1337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61664</xdr:rowOff>
    </xdr:from>
    <xdr:to>
      <xdr:col>20</xdr:col>
      <xdr:colOff>9525</xdr:colOff>
      <xdr:row>77</xdr:row>
      <xdr:rowOff>163264</xdr:rowOff>
    </xdr:to>
    <xdr:sp macro="" textlink="">
      <xdr:nvSpPr>
        <xdr:cNvPr id="628" name="円/楕円 627"/>
        <xdr:cNvSpPr/>
      </xdr:nvSpPr>
      <xdr:spPr>
        <a:xfrm>
          <a:off x="13652500" y="132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154391</xdr:rowOff>
    </xdr:from>
    <xdr:ext cx="534377" cy="259045"/>
    <xdr:sp macro="" textlink="">
      <xdr:nvSpPr>
        <xdr:cNvPr id="629" name="テキスト ボックス 628"/>
        <xdr:cNvSpPr txBox="1"/>
      </xdr:nvSpPr>
      <xdr:spPr>
        <a:xfrm>
          <a:off x="13436111" y="133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39881</xdr:rowOff>
    </xdr:from>
    <xdr:to>
      <xdr:col>18</xdr:col>
      <xdr:colOff>492125</xdr:colOff>
      <xdr:row>77</xdr:row>
      <xdr:rowOff>141481</xdr:rowOff>
    </xdr:to>
    <xdr:sp macro="" textlink="">
      <xdr:nvSpPr>
        <xdr:cNvPr id="630" name="円/楕円 629"/>
        <xdr:cNvSpPr/>
      </xdr:nvSpPr>
      <xdr:spPr>
        <a:xfrm>
          <a:off x="12763500" y="132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132608</xdr:rowOff>
    </xdr:from>
    <xdr:ext cx="534377" cy="259045"/>
    <xdr:sp macro="" textlink="">
      <xdr:nvSpPr>
        <xdr:cNvPr id="631" name="テキスト ボックス 630"/>
        <xdr:cNvSpPr txBox="1"/>
      </xdr:nvSpPr>
      <xdr:spPr>
        <a:xfrm>
          <a:off x="12547111" y="133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1949</xdr:rowOff>
    </xdr:from>
    <xdr:to>
      <xdr:col>23</xdr:col>
      <xdr:colOff>517525</xdr:colOff>
      <xdr:row>99</xdr:row>
      <xdr:rowOff>21437</xdr:rowOff>
    </xdr:to>
    <xdr:cxnSp macro="">
      <xdr:nvCxnSpPr>
        <xdr:cNvPr id="660" name="直線コネクタ 659"/>
        <xdr:cNvCxnSpPr/>
      </xdr:nvCxnSpPr>
      <xdr:spPr>
        <a:xfrm flipV="1">
          <a:off x="15481300" y="16975499"/>
          <a:ext cx="8382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21437</xdr:rowOff>
    </xdr:from>
    <xdr:to>
      <xdr:col>22</xdr:col>
      <xdr:colOff>365125</xdr:colOff>
      <xdr:row>99</xdr:row>
      <xdr:rowOff>39688</xdr:rowOff>
    </xdr:to>
    <xdr:cxnSp macro="">
      <xdr:nvCxnSpPr>
        <xdr:cNvPr id="663" name="直線コネクタ 662"/>
        <xdr:cNvCxnSpPr/>
      </xdr:nvCxnSpPr>
      <xdr:spPr>
        <a:xfrm flipV="1">
          <a:off x="14592300" y="16994987"/>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125774</xdr:rowOff>
    </xdr:from>
    <xdr:to>
      <xdr:col>21</xdr:col>
      <xdr:colOff>161925</xdr:colOff>
      <xdr:row>99</xdr:row>
      <xdr:rowOff>39688</xdr:rowOff>
    </xdr:to>
    <xdr:cxnSp macro="">
      <xdr:nvCxnSpPr>
        <xdr:cNvPr id="666" name="直線コネクタ 665"/>
        <xdr:cNvCxnSpPr/>
      </xdr:nvCxnSpPr>
      <xdr:spPr>
        <a:xfrm>
          <a:off x="13703300" y="16927874"/>
          <a:ext cx="889000" cy="8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125774</xdr:rowOff>
    </xdr:from>
    <xdr:to>
      <xdr:col>19</xdr:col>
      <xdr:colOff>644525</xdr:colOff>
      <xdr:row>98</xdr:row>
      <xdr:rowOff>166560</xdr:rowOff>
    </xdr:to>
    <xdr:cxnSp macro="">
      <xdr:nvCxnSpPr>
        <xdr:cNvPr id="669" name="直線コネクタ 668"/>
        <xdr:cNvCxnSpPr/>
      </xdr:nvCxnSpPr>
      <xdr:spPr>
        <a:xfrm flipV="1">
          <a:off x="12814300" y="16927874"/>
          <a:ext cx="889000" cy="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122599</xdr:rowOff>
    </xdr:from>
    <xdr:to>
      <xdr:col>23</xdr:col>
      <xdr:colOff>568325</xdr:colOff>
      <xdr:row>99</xdr:row>
      <xdr:rowOff>52749</xdr:rowOff>
    </xdr:to>
    <xdr:sp macro="" textlink="">
      <xdr:nvSpPr>
        <xdr:cNvPr id="679" name="円/楕円 678"/>
        <xdr:cNvSpPr/>
      </xdr:nvSpPr>
      <xdr:spPr>
        <a:xfrm>
          <a:off x="16268700" y="169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37526</xdr:rowOff>
    </xdr:from>
    <xdr:ext cx="469744" cy="259045"/>
    <xdr:sp macro="" textlink="">
      <xdr:nvSpPr>
        <xdr:cNvPr id="680" name="積立金該当値テキスト"/>
        <xdr:cNvSpPr txBox="1"/>
      </xdr:nvSpPr>
      <xdr:spPr>
        <a:xfrm>
          <a:off x="16370300" y="168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142087</xdr:rowOff>
    </xdr:from>
    <xdr:to>
      <xdr:col>22</xdr:col>
      <xdr:colOff>415925</xdr:colOff>
      <xdr:row>99</xdr:row>
      <xdr:rowOff>72237</xdr:rowOff>
    </xdr:to>
    <xdr:sp macro="" textlink="">
      <xdr:nvSpPr>
        <xdr:cNvPr id="681" name="円/楕円 680"/>
        <xdr:cNvSpPr/>
      </xdr:nvSpPr>
      <xdr:spPr>
        <a:xfrm>
          <a:off x="15430500" y="169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63364</xdr:rowOff>
    </xdr:from>
    <xdr:ext cx="469744" cy="259045"/>
    <xdr:sp macro="" textlink="">
      <xdr:nvSpPr>
        <xdr:cNvPr id="682" name="テキスト ボックス 681"/>
        <xdr:cNvSpPr txBox="1"/>
      </xdr:nvSpPr>
      <xdr:spPr>
        <a:xfrm>
          <a:off x="15246427" y="1703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160338</xdr:rowOff>
    </xdr:from>
    <xdr:to>
      <xdr:col>21</xdr:col>
      <xdr:colOff>212725</xdr:colOff>
      <xdr:row>99</xdr:row>
      <xdr:rowOff>90488</xdr:rowOff>
    </xdr:to>
    <xdr:sp macro="" textlink="">
      <xdr:nvSpPr>
        <xdr:cNvPr id="683" name="円/楕円 682"/>
        <xdr:cNvSpPr/>
      </xdr:nvSpPr>
      <xdr:spPr>
        <a:xfrm>
          <a:off x="14541500" y="16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81615</xdr:rowOff>
    </xdr:from>
    <xdr:ext cx="378565" cy="259045"/>
    <xdr:sp macro="" textlink="">
      <xdr:nvSpPr>
        <xdr:cNvPr id="684" name="テキスト ボックス 683"/>
        <xdr:cNvSpPr txBox="1"/>
      </xdr:nvSpPr>
      <xdr:spPr>
        <a:xfrm>
          <a:off x="14403017" y="1705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74974</xdr:rowOff>
    </xdr:from>
    <xdr:to>
      <xdr:col>20</xdr:col>
      <xdr:colOff>9525</xdr:colOff>
      <xdr:row>99</xdr:row>
      <xdr:rowOff>5124</xdr:rowOff>
    </xdr:to>
    <xdr:sp macro="" textlink="">
      <xdr:nvSpPr>
        <xdr:cNvPr id="685" name="円/楕円 684"/>
        <xdr:cNvSpPr/>
      </xdr:nvSpPr>
      <xdr:spPr>
        <a:xfrm>
          <a:off x="13652500" y="168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167701</xdr:rowOff>
    </xdr:from>
    <xdr:ext cx="469744" cy="259045"/>
    <xdr:sp macro="" textlink="">
      <xdr:nvSpPr>
        <xdr:cNvPr id="686" name="テキスト ボックス 685"/>
        <xdr:cNvSpPr txBox="1"/>
      </xdr:nvSpPr>
      <xdr:spPr>
        <a:xfrm>
          <a:off x="13468427" y="1696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115760</xdr:rowOff>
    </xdr:from>
    <xdr:to>
      <xdr:col>18</xdr:col>
      <xdr:colOff>492125</xdr:colOff>
      <xdr:row>99</xdr:row>
      <xdr:rowOff>45910</xdr:rowOff>
    </xdr:to>
    <xdr:sp macro="" textlink="">
      <xdr:nvSpPr>
        <xdr:cNvPr id="687" name="円/楕円 686"/>
        <xdr:cNvSpPr/>
      </xdr:nvSpPr>
      <xdr:spPr>
        <a:xfrm>
          <a:off x="12763500" y="169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37037</xdr:rowOff>
    </xdr:from>
    <xdr:ext cx="469744" cy="259045"/>
    <xdr:sp macro="" textlink="">
      <xdr:nvSpPr>
        <xdr:cNvPr id="688" name="テキスト ボックス 687"/>
        <xdr:cNvSpPr txBox="1"/>
      </xdr:nvSpPr>
      <xdr:spPr>
        <a:xfrm>
          <a:off x="12579427" y="17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85979</xdr:rowOff>
    </xdr:from>
    <xdr:to>
      <xdr:col>32</xdr:col>
      <xdr:colOff>187325</xdr:colOff>
      <xdr:row>58</xdr:row>
      <xdr:rowOff>86299</xdr:rowOff>
    </xdr:to>
    <xdr:cxnSp macro="">
      <xdr:nvCxnSpPr>
        <xdr:cNvPr id="774" name="直線コネクタ 773"/>
        <xdr:cNvCxnSpPr/>
      </xdr:nvCxnSpPr>
      <xdr:spPr>
        <a:xfrm>
          <a:off x="21323300" y="10030079"/>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85659</xdr:rowOff>
    </xdr:from>
    <xdr:to>
      <xdr:col>31</xdr:col>
      <xdr:colOff>34925</xdr:colOff>
      <xdr:row>58</xdr:row>
      <xdr:rowOff>85979</xdr:rowOff>
    </xdr:to>
    <xdr:cxnSp macro="">
      <xdr:nvCxnSpPr>
        <xdr:cNvPr id="777" name="直線コネクタ 776"/>
        <xdr:cNvCxnSpPr/>
      </xdr:nvCxnSpPr>
      <xdr:spPr>
        <a:xfrm>
          <a:off x="20434300" y="1002975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85385</xdr:rowOff>
    </xdr:from>
    <xdr:to>
      <xdr:col>29</xdr:col>
      <xdr:colOff>517525</xdr:colOff>
      <xdr:row>58</xdr:row>
      <xdr:rowOff>85659</xdr:rowOff>
    </xdr:to>
    <xdr:cxnSp macro="">
      <xdr:nvCxnSpPr>
        <xdr:cNvPr id="780" name="直線コネクタ 779"/>
        <xdr:cNvCxnSpPr/>
      </xdr:nvCxnSpPr>
      <xdr:spPr>
        <a:xfrm>
          <a:off x="19545300" y="1002948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84058</xdr:rowOff>
    </xdr:from>
    <xdr:to>
      <xdr:col>28</xdr:col>
      <xdr:colOff>314325</xdr:colOff>
      <xdr:row>58</xdr:row>
      <xdr:rowOff>85385</xdr:rowOff>
    </xdr:to>
    <xdr:cxnSp macro="">
      <xdr:nvCxnSpPr>
        <xdr:cNvPr id="783" name="直線コネクタ 782"/>
        <xdr:cNvCxnSpPr/>
      </xdr:nvCxnSpPr>
      <xdr:spPr>
        <a:xfrm>
          <a:off x="18656300" y="10028158"/>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35499</xdr:rowOff>
    </xdr:from>
    <xdr:to>
      <xdr:col>32</xdr:col>
      <xdr:colOff>238125</xdr:colOff>
      <xdr:row>58</xdr:row>
      <xdr:rowOff>137099</xdr:rowOff>
    </xdr:to>
    <xdr:sp macro="" textlink="">
      <xdr:nvSpPr>
        <xdr:cNvPr id="793" name="円/楕円 792"/>
        <xdr:cNvSpPr/>
      </xdr:nvSpPr>
      <xdr:spPr>
        <a:xfrm>
          <a:off x="221107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121876</xdr:rowOff>
    </xdr:from>
    <xdr:ext cx="469744" cy="259045"/>
    <xdr:sp macro="" textlink="">
      <xdr:nvSpPr>
        <xdr:cNvPr id="794" name="貸付金該当値テキスト"/>
        <xdr:cNvSpPr txBox="1"/>
      </xdr:nvSpPr>
      <xdr:spPr>
        <a:xfrm>
          <a:off x="22212300" y="989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35179</xdr:rowOff>
    </xdr:from>
    <xdr:to>
      <xdr:col>31</xdr:col>
      <xdr:colOff>85725</xdr:colOff>
      <xdr:row>58</xdr:row>
      <xdr:rowOff>136779</xdr:rowOff>
    </xdr:to>
    <xdr:sp macro="" textlink="">
      <xdr:nvSpPr>
        <xdr:cNvPr id="795" name="円/楕円 794"/>
        <xdr:cNvSpPr/>
      </xdr:nvSpPr>
      <xdr:spPr>
        <a:xfrm>
          <a:off x="21272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127906</xdr:rowOff>
    </xdr:from>
    <xdr:ext cx="469744" cy="259045"/>
    <xdr:sp macro="" textlink="">
      <xdr:nvSpPr>
        <xdr:cNvPr id="796" name="テキスト ボックス 795"/>
        <xdr:cNvSpPr txBox="1"/>
      </xdr:nvSpPr>
      <xdr:spPr>
        <a:xfrm>
          <a:off x="21088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34859</xdr:rowOff>
    </xdr:from>
    <xdr:to>
      <xdr:col>29</xdr:col>
      <xdr:colOff>568325</xdr:colOff>
      <xdr:row>58</xdr:row>
      <xdr:rowOff>136459</xdr:rowOff>
    </xdr:to>
    <xdr:sp macro="" textlink="">
      <xdr:nvSpPr>
        <xdr:cNvPr id="797" name="円/楕円 796"/>
        <xdr:cNvSpPr/>
      </xdr:nvSpPr>
      <xdr:spPr>
        <a:xfrm>
          <a:off x="20383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127586</xdr:rowOff>
    </xdr:from>
    <xdr:ext cx="469744" cy="259045"/>
    <xdr:sp macro="" textlink="">
      <xdr:nvSpPr>
        <xdr:cNvPr id="798" name="テキスト ボックス 797"/>
        <xdr:cNvSpPr txBox="1"/>
      </xdr:nvSpPr>
      <xdr:spPr>
        <a:xfrm>
          <a:off x="20199427" y="1007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34585</xdr:rowOff>
    </xdr:from>
    <xdr:to>
      <xdr:col>28</xdr:col>
      <xdr:colOff>365125</xdr:colOff>
      <xdr:row>58</xdr:row>
      <xdr:rowOff>136185</xdr:rowOff>
    </xdr:to>
    <xdr:sp macro="" textlink="">
      <xdr:nvSpPr>
        <xdr:cNvPr id="799" name="円/楕円 798"/>
        <xdr:cNvSpPr/>
      </xdr:nvSpPr>
      <xdr:spPr>
        <a:xfrm>
          <a:off x="19494500" y="99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127312</xdr:rowOff>
    </xdr:from>
    <xdr:ext cx="469744" cy="259045"/>
    <xdr:sp macro="" textlink="">
      <xdr:nvSpPr>
        <xdr:cNvPr id="800" name="テキスト ボックス 799"/>
        <xdr:cNvSpPr txBox="1"/>
      </xdr:nvSpPr>
      <xdr:spPr>
        <a:xfrm>
          <a:off x="19310427" y="1007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33258</xdr:rowOff>
    </xdr:from>
    <xdr:to>
      <xdr:col>27</xdr:col>
      <xdr:colOff>161925</xdr:colOff>
      <xdr:row>58</xdr:row>
      <xdr:rowOff>134858</xdr:rowOff>
    </xdr:to>
    <xdr:sp macro="" textlink="">
      <xdr:nvSpPr>
        <xdr:cNvPr id="801" name="円/楕円 800"/>
        <xdr:cNvSpPr/>
      </xdr:nvSpPr>
      <xdr:spPr>
        <a:xfrm>
          <a:off x="18605500" y="9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125985</xdr:rowOff>
    </xdr:from>
    <xdr:ext cx="469744" cy="259045"/>
    <xdr:sp macro="" textlink="">
      <xdr:nvSpPr>
        <xdr:cNvPr id="802" name="テキスト ボックス 801"/>
        <xdr:cNvSpPr txBox="1"/>
      </xdr:nvSpPr>
      <xdr:spPr>
        <a:xfrm>
          <a:off x="18421427" y="10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158102</xdr:rowOff>
    </xdr:from>
    <xdr:to>
      <xdr:col>32</xdr:col>
      <xdr:colOff>187325</xdr:colOff>
      <xdr:row>77</xdr:row>
      <xdr:rowOff>163207</xdr:rowOff>
    </xdr:to>
    <xdr:cxnSp macro="">
      <xdr:nvCxnSpPr>
        <xdr:cNvPr id="832" name="直線コネクタ 831"/>
        <xdr:cNvCxnSpPr/>
      </xdr:nvCxnSpPr>
      <xdr:spPr>
        <a:xfrm flipV="1">
          <a:off x="21323300" y="13359752"/>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163207</xdr:rowOff>
    </xdr:from>
    <xdr:to>
      <xdr:col>31</xdr:col>
      <xdr:colOff>34925</xdr:colOff>
      <xdr:row>78</xdr:row>
      <xdr:rowOff>47346</xdr:rowOff>
    </xdr:to>
    <xdr:cxnSp macro="">
      <xdr:nvCxnSpPr>
        <xdr:cNvPr id="835" name="直線コネクタ 834"/>
        <xdr:cNvCxnSpPr/>
      </xdr:nvCxnSpPr>
      <xdr:spPr>
        <a:xfrm flipV="1">
          <a:off x="20434300" y="13364857"/>
          <a:ext cx="8890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129718</xdr:rowOff>
    </xdr:from>
    <xdr:to>
      <xdr:col>29</xdr:col>
      <xdr:colOff>517525</xdr:colOff>
      <xdr:row>78</xdr:row>
      <xdr:rowOff>47346</xdr:rowOff>
    </xdr:to>
    <xdr:cxnSp macro="">
      <xdr:nvCxnSpPr>
        <xdr:cNvPr id="838" name="直線コネクタ 837"/>
        <xdr:cNvCxnSpPr/>
      </xdr:nvCxnSpPr>
      <xdr:spPr>
        <a:xfrm>
          <a:off x="19545300" y="13331368"/>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126936</xdr:rowOff>
    </xdr:from>
    <xdr:to>
      <xdr:col>28</xdr:col>
      <xdr:colOff>314325</xdr:colOff>
      <xdr:row>77</xdr:row>
      <xdr:rowOff>129718</xdr:rowOff>
    </xdr:to>
    <xdr:cxnSp macro="">
      <xdr:nvCxnSpPr>
        <xdr:cNvPr id="841" name="直線コネクタ 840"/>
        <xdr:cNvCxnSpPr/>
      </xdr:nvCxnSpPr>
      <xdr:spPr>
        <a:xfrm>
          <a:off x="18656300" y="13328586"/>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107302</xdr:rowOff>
    </xdr:from>
    <xdr:to>
      <xdr:col>32</xdr:col>
      <xdr:colOff>238125</xdr:colOff>
      <xdr:row>78</xdr:row>
      <xdr:rowOff>37452</xdr:rowOff>
    </xdr:to>
    <xdr:sp macro="" textlink="">
      <xdr:nvSpPr>
        <xdr:cNvPr id="851" name="円/楕円 850"/>
        <xdr:cNvSpPr/>
      </xdr:nvSpPr>
      <xdr:spPr>
        <a:xfrm>
          <a:off x="221107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22229</xdr:rowOff>
    </xdr:from>
    <xdr:ext cx="534377" cy="259045"/>
    <xdr:sp macro="" textlink="">
      <xdr:nvSpPr>
        <xdr:cNvPr id="852" name="繰出金該当値テキスト"/>
        <xdr:cNvSpPr txBox="1"/>
      </xdr:nvSpPr>
      <xdr:spPr>
        <a:xfrm>
          <a:off x="22212300" y="132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32,034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112407</xdr:rowOff>
    </xdr:from>
    <xdr:to>
      <xdr:col>31</xdr:col>
      <xdr:colOff>85725</xdr:colOff>
      <xdr:row>78</xdr:row>
      <xdr:rowOff>42557</xdr:rowOff>
    </xdr:to>
    <xdr:sp macro="" textlink="">
      <xdr:nvSpPr>
        <xdr:cNvPr id="853" name="円/楕円 852"/>
        <xdr:cNvSpPr/>
      </xdr:nvSpPr>
      <xdr:spPr>
        <a:xfrm>
          <a:off x="212725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33684</xdr:rowOff>
    </xdr:from>
    <xdr:ext cx="534377" cy="259045"/>
    <xdr:sp macro="" textlink="">
      <xdr:nvSpPr>
        <xdr:cNvPr id="854" name="テキスト ボックス 853"/>
        <xdr:cNvSpPr txBox="1"/>
      </xdr:nvSpPr>
      <xdr:spPr>
        <a:xfrm>
          <a:off x="21056111" y="134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167996</xdr:rowOff>
    </xdr:from>
    <xdr:to>
      <xdr:col>29</xdr:col>
      <xdr:colOff>568325</xdr:colOff>
      <xdr:row>78</xdr:row>
      <xdr:rowOff>98146</xdr:rowOff>
    </xdr:to>
    <xdr:sp macro="" textlink="">
      <xdr:nvSpPr>
        <xdr:cNvPr id="855" name="円/楕円 854"/>
        <xdr:cNvSpPr/>
      </xdr:nvSpPr>
      <xdr:spPr>
        <a:xfrm>
          <a:off x="20383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89273</xdr:rowOff>
    </xdr:from>
    <xdr:ext cx="534377" cy="259045"/>
    <xdr:sp macro="" textlink="">
      <xdr:nvSpPr>
        <xdr:cNvPr id="856" name="テキスト ボックス 855"/>
        <xdr:cNvSpPr txBox="1"/>
      </xdr:nvSpPr>
      <xdr:spPr>
        <a:xfrm>
          <a:off x="20167111" y="134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78918</xdr:rowOff>
    </xdr:from>
    <xdr:to>
      <xdr:col>28</xdr:col>
      <xdr:colOff>365125</xdr:colOff>
      <xdr:row>78</xdr:row>
      <xdr:rowOff>9068</xdr:rowOff>
    </xdr:to>
    <xdr:sp macro="" textlink="">
      <xdr:nvSpPr>
        <xdr:cNvPr id="857" name="円/楕円 856"/>
        <xdr:cNvSpPr/>
      </xdr:nvSpPr>
      <xdr:spPr>
        <a:xfrm>
          <a:off x="19494500" y="132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xdr:rowOff>
    </xdr:from>
    <xdr:ext cx="534377" cy="259045"/>
    <xdr:sp macro="" textlink="">
      <xdr:nvSpPr>
        <xdr:cNvPr id="858" name="テキスト ボックス 857"/>
        <xdr:cNvSpPr txBox="1"/>
      </xdr:nvSpPr>
      <xdr:spPr>
        <a:xfrm>
          <a:off x="19278111" y="133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76136</xdr:rowOff>
    </xdr:from>
    <xdr:to>
      <xdr:col>27</xdr:col>
      <xdr:colOff>161925</xdr:colOff>
      <xdr:row>78</xdr:row>
      <xdr:rowOff>6286</xdr:rowOff>
    </xdr:to>
    <xdr:sp macro="" textlink="">
      <xdr:nvSpPr>
        <xdr:cNvPr id="859" name="円/楕円 858"/>
        <xdr:cNvSpPr/>
      </xdr:nvSpPr>
      <xdr:spPr>
        <a:xfrm>
          <a:off x="18605500" y="132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168863</xdr:rowOff>
    </xdr:from>
    <xdr:ext cx="534377" cy="259045"/>
    <xdr:sp macro="" textlink="">
      <xdr:nvSpPr>
        <xdr:cNvPr id="860" name="テキスト ボックス 859"/>
        <xdr:cNvSpPr txBox="1"/>
      </xdr:nvSpPr>
      <xdr:spPr>
        <a:xfrm>
          <a:off x="18389111" y="133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維持補修費は住民一人当たり</a:t>
          </a:r>
          <a:r>
            <a:rPr kumimoji="1" lang="en-US" altLang="ja-JP" sz="1300">
              <a:latin typeface="ＭＳ Ｐゴシック"/>
            </a:rPr>
            <a:t>584</a:t>
          </a:r>
          <a:r>
            <a:rPr kumimoji="1" lang="ja-JP" altLang="en-US" sz="1300">
              <a:latin typeface="ＭＳ Ｐゴシック"/>
            </a:rPr>
            <a:t>円となっていて、他団体と比較して少額となっている。これは、他の施策に財源を振り向けるため、経常的な道路修繕を細分化し、複数年度に実施する等、後年度の負担を平準化をしつつ必要最小限に抑制していることによるもので、今後も同程度で推移することが見込まれる。なお、施設老朽化対策として、近年は大規模改造工事に着手していることに加え、東郷中央土地区画整理事業に関連する工事等に着手していることから、普通建設事業費は右肩上がりとなっていて、今後も上昇が見込まれる。これら、施設改修の財源に充てるため、公共施設整備基金の積立てにも今後、注力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42,802
41,921
18.03
11,874,856
11,365,318
418,648
7,957,280
8,759,340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2213</xdr:rowOff>
    </xdr:from>
    <xdr:to>
      <xdr:col>6</xdr:col>
      <xdr:colOff>511175</xdr:colOff>
      <xdr:row>37</xdr:row>
      <xdr:rowOff>70140</xdr:rowOff>
    </xdr:to>
    <xdr:cxnSp macro="">
      <xdr:nvCxnSpPr>
        <xdr:cNvPr id="63" name="直線コネクタ 62"/>
        <xdr:cNvCxnSpPr/>
      </xdr:nvCxnSpPr>
      <xdr:spPr>
        <a:xfrm flipV="1">
          <a:off x="3797300" y="6345863"/>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70140</xdr:rowOff>
    </xdr:from>
    <xdr:to>
      <xdr:col>5</xdr:col>
      <xdr:colOff>358775</xdr:colOff>
      <xdr:row>37</xdr:row>
      <xdr:rowOff>100185</xdr:rowOff>
    </xdr:to>
    <xdr:cxnSp macro="">
      <xdr:nvCxnSpPr>
        <xdr:cNvPr id="66" name="直線コネクタ 65"/>
        <xdr:cNvCxnSpPr/>
      </xdr:nvCxnSpPr>
      <xdr:spPr>
        <a:xfrm flipV="1">
          <a:off x="2908300" y="6413790"/>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48913</xdr:rowOff>
    </xdr:from>
    <xdr:to>
      <xdr:col>4</xdr:col>
      <xdr:colOff>155575</xdr:colOff>
      <xdr:row>37</xdr:row>
      <xdr:rowOff>100185</xdr:rowOff>
    </xdr:to>
    <xdr:cxnSp macro="">
      <xdr:nvCxnSpPr>
        <xdr:cNvPr id="69" name="直線コネクタ 68"/>
        <xdr:cNvCxnSpPr/>
      </xdr:nvCxnSpPr>
      <xdr:spPr>
        <a:xfrm>
          <a:off x="2019300" y="6392563"/>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581</xdr:rowOff>
    </xdr:from>
    <xdr:to>
      <xdr:col>2</xdr:col>
      <xdr:colOff>638175</xdr:colOff>
      <xdr:row>37</xdr:row>
      <xdr:rowOff>48913</xdr:rowOff>
    </xdr:to>
    <xdr:cxnSp macro="">
      <xdr:nvCxnSpPr>
        <xdr:cNvPr id="72" name="直線コネクタ 71"/>
        <xdr:cNvCxnSpPr/>
      </xdr:nvCxnSpPr>
      <xdr:spPr>
        <a:xfrm>
          <a:off x="1130300" y="6172781"/>
          <a:ext cx="889000" cy="2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122863</xdr:rowOff>
    </xdr:from>
    <xdr:to>
      <xdr:col>6</xdr:col>
      <xdr:colOff>561975</xdr:colOff>
      <xdr:row>37</xdr:row>
      <xdr:rowOff>53013</xdr:rowOff>
    </xdr:to>
    <xdr:sp macro="" textlink="">
      <xdr:nvSpPr>
        <xdr:cNvPr id="82" name="円/楕円 81"/>
        <xdr:cNvSpPr/>
      </xdr:nvSpPr>
      <xdr:spPr>
        <a:xfrm>
          <a:off x="4584700" y="6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101290</xdr:rowOff>
    </xdr:from>
    <xdr:ext cx="469744" cy="259045"/>
    <xdr:sp macro="" textlink="">
      <xdr:nvSpPr>
        <xdr:cNvPr id="83" name="議会費該当値テキスト"/>
        <xdr:cNvSpPr txBox="1"/>
      </xdr:nvSpPr>
      <xdr:spPr>
        <a:xfrm>
          <a:off x="4686300" y="62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19340</xdr:rowOff>
    </xdr:from>
    <xdr:to>
      <xdr:col>5</xdr:col>
      <xdr:colOff>409575</xdr:colOff>
      <xdr:row>37</xdr:row>
      <xdr:rowOff>120940</xdr:rowOff>
    </xdr:to>
    <xdr:sp macro="" textlink="">
      <xdr:nvSpPr>
        <xdr:cNvPr id="84" name="円/楕円 83"/>
        <xdr:cNvSpPr/>
      </xdr:nvSpPr>
      <xdr:spPr>
        <a:xfrm>
          <a:off x="3746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112067</xdr:rowOff>
    </xdr:from>
    <xdr:ext cx="469744" cy="259045"/>
    <xdr:sp macro="" textlink="">
      <xdr:nvSpPr>
        <xdr:cNvPr id="85" name="テキスト ボックス 84"/>
        <xdr:cNvSpPr txBox="1"/>
      </xdr:nvSpPr>
      <xdr:spPr>
        <a:xfrm>
          <a:off x="3562427"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49385</xdr:rowOff>
    </xdr:from>
    <xdr:to>
      <xdr:col>4</xdr:col>
      <xdr:colOff>206375</xdr:colOff>
      <xdr:row>37</xdr:row>
      <xdr:rowOff>150985</xdr:rowOff>
    </xdr:to>
    <xdr:sp macro="" textlink="">
      <xdr:nvSpPr>
        <xdr:cNvPr id="86" name="円/楕円 85"/>
        <xdr:cNvSpPr/>
      </xdr:nvSpPr>
      <xdr:spPr>
        <a:xfrm>
          <a:off x="2857500" y="63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142112</xdr:rowOff>
    </xdr:from>
    <xdr:ext cx="469744" cy="259045"/>
    <xdr:sp macro="" textlink="">
      <xdr:nvSpPr>
        <xdr:cNvPr id="87" name="テキスト ボックス 86"/>
        <xdr:cNvSpPr txBox="1"/>
      </xdr:nvSpPr>
      <xdr:spPr>
        <a:xfrm>
          <a:off x="2673427" y="64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169563</xdr:rowOff>
    </xdr:from>
    <xdr:to>
      <xdr:col>3</xdr:col>
      <xdr:colOff>3175</xdr:colOff>
      <xdr:row>37</xdr:row>
      <xdr:rowOff>99713</xdr:rowOff>
    </xdr:to>
    <xdr:sp macro="" textlink="">
      <xdr:nvSpPr>
        <xdr:cNvPr id="88" name="円/楕円 87"/>
        <xdr:cNvSpPr/>
      </xdr:nvSpPr>
      <xdr:spPr>
        <a:xfrm>
          <a:off x="1968500" y="63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90840</xdr:rowOff>
    </xdr:from>
    <xdr:ext cx="469744" cy="259045"/>
    <xdr:sp macro="" textlink="">
      <xdr:nvSpPr>
        <xdr:cNvPr id="89" name="テキスト ボックス 88"/>
        <xdr:cNvSpPr txBox="1"/>
      </xdr:nvSpPr>
      <xdr:spPr>
        <a:xfrm>
          <a:off x="1784427"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121231</xdr:rowOff>
    </xdr:from>
    <xdr:to>
      <xdr:col>1</xdr:col>
      <xdr:colOff>485775</xdr:colOff>
      <xdr:row>36</xdr:row>
      <xdr:rowOff>51381</xdr:rowOff>
    </xdr:to>
    <xdr:sp macro="" textlink="">
      <xdr:nvSpPr>
        <xdr:cNvPr id="90" name="円/楕円 89"/>
        <xdr:cNvSpPr/>
      </xdr:nvSpPr>
      <xdr:spPr>
        <a:xfrm>
          <a:off x="1079500" y="61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42508</xdr:rowOff>
    </xdr:from>
    <xdr:ext cx="469744" cy="259045"/>
    <xdr:sp macro="" textlink="">
      <xdr:nvSpPr>
        <xdr:cNvPr id="91" name="テキスト ボックス 90"/>
        <xdr:cNvSpPr txBox="1"/>
      </xdr:nvSpPr>
      <xdr:spPr>
        <a:xfrm>
          <a:off x="895427" y="621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3552</xdr:rowOff>
    </xdr:from>
    <xdr:to>
      <xdr:col>6</xdr:col>
      <xdr:colOff>511175</xdr:colOff>
      <xdr:row>59</xdr:row>
      <xdr:rowOff>26227</xdr:rowOff>
    </xdr:to>
    <xdr:cxnSp macro="">
      <xdr:nvCxnSpPr>
        <xdr:cNvPr id="123" name="直線コネクタ 122"/>
        <xdr:cNvCxnSpPr/>
      </xdr:nvCxnSpPr>
      <xdr:spPr>
        <a:xfrm flipV="1">
          <a:off x="3797300" y="10119102"/>
          <a:ext cx="838200" cy="2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939</xdr:rowOff>
    </xdr:from>
    <xdr:to>
      <xdr:col>5</xdr:col>
      <xdr:colOff>358775</xdr:colOff>
      <xdr:row>59</xdr:row>
      <xdr:rowOff>26227</xdr:rowOff>
    </xdr:to>
    <xdr:cxnSp macro="">
      <xdr:nvCxnSpPr>
        <xdr:cNvPr id="126" name="直線コネクタ 125"/>
        <xdr:cNvCxnSpPr/>
      </xdr:nvCxnSpPr>
      <xdr:spPr>
        <a:xfrm>
          <a:off x="2908300" y="10116489"/>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939</xdr:rowOff>
    </xdr:from>
    <xdr:to>
      <xdr:col>4</xdr:col>
      <xdr:colOff>155575</xdr:colOff>
      <xdr:row>59</xdr:row>
      <xdr:rowOff>30919</xdr:rowOff>
    </xdr:to>
    <xdr:cxnSp macro="">
      <xdr:nvCxnSpPr>
        <xdr:cNvPr id="129" name="直線コネクタ 128"/>
        <xdr:cNvCxnSpPr/>
      </xdr:nvCxnSpPr>
      <xdr:spPr>
        <a:xfrm flipV="1">
          <a:off x="2019300" y="10116489"/>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18564</xdr:rowOff>
    </xdr:from>
    <xdr:to>
      <xdr:col>2</xdr:col>
      <xdr:colOff>638175</xdr:colOff>
      <xdr:row>59</xdr:row>
      <xdr:rowOff>30919</xdr:rowOff>
    </xdr:to>
    <xdr:cxnSp macro="">
      <xdr:nvCxnSpPr>
        <xdr:cNvPr id="132" name="直線コネクタ 131"/>
        <xdr:cNvCxnSpPr/>
      </xdr:nvCxnSpPr>
      <xdr:spPr>
        <a:xfrm>
          <a:off x="1130300" y="10134114"/>
          <a:ext cx="889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124202</xdr:rowOff>
    </xdr:from>
    <xdr:to>
      <xdr:col>6</xdr:col>
      <xdr:colOff>561975</xdr:colOff>
      <xdr:row>59</xdr:row>
      <xdr:rowOff>54352</xdr:rowOff>
    </xdr:to>
    <xdr:sp macro="" textlink="">
      <xdr:nvSpPr>
        <xdr:cNvPr id="142" name="円/楕円 141"/>
        <xdr:cNvSpPr/>
      </xdr:nvSpPr>
      <xdr:spPr>
        <a:xfrm>
          <a:off x="4584700" y="100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39129</xdr:rowOff>
    </xdr:from>
    <xdr:ext cx="534377" cy="259045"/>
    <xdr:sp macro="" textlink="">
      <xdr:nvSpPr>
        <xdr:cNvPr id="143" name="総務費該当値テキスト"/>
        <xdr:cNvSpPr txBox="1"/>
      </xdr:nvSpPr>
      <xdr:spPr>
        <a:xfrm>
          <a:off x="4686300" y="998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146877</xdr:rowOff>
    </xdr:from>
    <xdr:to>
      <xdr:col>5</xdr:col>
      <xdr:colOff>409575</xdr:colOff>
      <xdr:row>59</xdr:row>
      <xdr:rowOff>77027</xdr:rowOff>
    </xdr:to>
    <xdr:sp macro="" textlink="">
      <xdr:nvSpPr>
        <xdr:cNvPr id="144" name="円/楕円 143"/>
        <xdr:cNvSpPr/>
      </xdr:nvSpPr>
      <xdr:spPr>
        <a:xfrm>
          <a:off x="3746500" y="100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68154</xdr:rowOff>
    </xdr:from>
    <xdr:ext cx="534377" cy="259045"/>
    <xdr:sp macro="" textlink="">
      <xdr:nvSpPr>
        <xdr:cNvPr id="145" name="テキスト ボックス 144"/>
        <xdr:cNvSpPr txBox="1"/>
      </xdr:nvSpPr>
      <xdr:spPr>
        <a:xfrm>
          <a:off x="3530111" y="101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121589</xdr:rowOff>
    </xdr:from>
    <xdr:to>
      <xdr:col>4</xdr:col>
      <xdr:colOff>206375</xdr:colOff>
      <xdr:row>59</xdr:row>
      <xdr:rowOff>51739</xdr:rowOff>
    </xdr:to>
    <xdr:sp macro="" textlink="">
      <xdr:nvSpPr>
        <xdr:cNvPr id="146" name="円/楕円 145"/>
        <xdr:cNvSpPr/>
      </xdr:nvSpPr>
      <xdr:spPr>
        <a:xfrm>
          <a:off x="2857500" y="1006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42866</xdr:rowOff>
    </xdr:from>
    <xdr:ext cx="534377" cy="259045"/>
    <xdr:sp macro="" textlink="">
      <xdr:nvSpPr>
        <xdr:cNvPr id="147" name="テキスト ボックス 146"/>
        <xdr:cNvSpPr txBox="1"/>
      </xdr:nvSpPr>
      <xdr:spPr>
        <a:xfrm>
          <a:off x="2641111" y="1015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151569</xdr:rowOff>
    </xdr:from>
    <xdr:to>
      <xdr:col>3</xdr:col>
      <xdr:colOff>3175</xdr:colOff>
      <xdr:row>59</xdr:row>
      <xdr:rowOff>81719</xdr:rowOff>
    </xdr:to>
    <xdr:sp macro="" textlink="">
      <xdr:nvSpPr>
        <xdr:cNvPr id="148" name="円/楕円 147"/>
        <xdr:cNvSpPr/>
      </xdr:nvSpPr>
      <xdr:spPr>
        <a:xfrm>
          <a:off x="1968500" y="100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72846</xdr:rowOff>
    </xdr:from>
    <xdr:ext cx="534377" cy="259045"/>
    <xdr:sp macro="" textlink="">
      <xdr:nvSpPr>
        <xdr:cNvPr id="149" name="テキスト ボックス 148"/>
        <xdr:cNvSpPr txBox="1"/>
      </xdr:nvSpPr>
      <xdr:spPr>
        <a:xfrm>
          <a:off x="1752111" y="101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139214</xdr:rowOff>
    </xdr:from>
    <xdr:to>
      <xdr:col>1</xdr:col>
      <xdr:colOff>485775</xdr:colOff>
      <xdr:row>59</xdr:row>
      <xdr:rowOff>69364</xdr:rowOff>
    </xdr:to>
    <xdr:sp macro="" textlink="">
      <xdr:nvSpPr>
        <xdr:cNvPr id="150" name="円/楕円 149"/>
        <xdr:cNvSpPr/>
      </xdr:nvSpPr>
      <xdr:spPr>
        <a:xfrm>
          <a:off x="1079500" y="100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60491</xdr:rowOff>
    </xdr:from>
    <xdr:ext cx="534377" cy="259045"/>
    <xdr:sp macro="" textlink="">
      <xdr:nvSpPr>
        <xdr:cNvPr id="151" name="テキスト ボックス 150"/>
        <xdr:cNvSpPr txBox="1"/>
      </xdr:nvSpPr>
      <xdr:spPr>
        <a:xfrm>
          <a:off x="863111" y="101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14624</xdr:rowOff>
    </xdr:from>
    <xdr:to>
      <xdr:col>6</xdr:col>
      <xdr:colOff>511175</xdr:colOff>
      <xdr:row>78</xdr:row>
      <xdr:rowOff>28253</xdr:rowOff>
    </xdr:to>
    <xdr:cxnSp macro="">
      <xdr:nvCxnSpPr>
        <xdr:cNvPr id="180" name="直線コネクタ 179"/>
        <xdr:cNvCxnSpPr/>
      </xdr:nvCxnSpPr>
      <xdr:spPr>
        <a:xfrm>
          <a:off x="3797300" y="13387724"/>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14624</xdr:rowOff>
    </xdr:from>
    <xdr:to>
      <xdr:col>5</xdr:col>
      <xdr:colOff>358775</xdr:colOff>
      <xdr:row>78</xdr:row>
      <xdr:rowOff>46118</xdr:rowOff>
    </xdr:to>
    <xdr:cxnSp macro="">
      <xdr:nvCxnSpPr>
        <xdr:cNvPr id="183" name="直線コネクタ 182"/>
        <xdr:cNvCxnSpPr/>
      </xdr:nvCxnSpPr>
      <xdr:spPr>
        <a:xfrm flipV="1">
          <a:off x="2908300" y="13387724"/>
          <a:ext cx="889000" cy="3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33956</xdr:rowOff>
    </xdr:from>
    <xdr:to>
      <xdr:col>4</xdr:col>
      <xdr:colOff>155575</xdr:colOff>
      <xdr:row>78</xdr:row>
      <xdr:rowOff>46118</xdr:rowOff>
    </xdr:to>
    <xdr:cxnSp macro="">
      <xdr:nvCxnSpPr>
        <xdr:cNvPr id="186" name="直線コネクタ 185"/>
        <xdr:cNvCxnSpPr/>
      </xdr:nvCxnSpPr>
      <xdr:spPr>
        <a:xfrm>
          <a:off x="2019300" y="13407056"/>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33956</xdr:rowOff>
    </xdr:from>
    <xdr:to>
      <xdr:col>2</xdr:col>
      <xdr:colOff>638175</xdr:colOff>
      <xdr:row>78</xdr:row>
      <xdr:rowOff>36874</xdr:rowOff>
    </xdr:to>
    <xdr:cxnSp macro="">
      <xdr:nvCxnSpPr>
        <xdr:cNvPr id="189" name="直線コネクタ 188"/>
        <xdr:cNvCxnSpPr/>
      </xdr:nvCxnSpPr>
      <xdr:spPr>
        <a:xfrm flipV="1">
          <a:off x="1130300" y="13407056"/>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148903</xdr:rowOff>
    </xdr:from>
    <xdr:to>
      <xdr:col>6</xdr:col>
      <xdr:colOff>561975</xdr:colOff>
      <xdr:row>78</xdr:row>
      <xdr:rowOff>79053</xdr:rowOff>
    </xdr:to>
    <xdr:sp macro="" textlink="">
      <xdr:nvSpPr>
        <xdr:cNvPr id="199" name="円/楕円 198"/>
        <xdr:cNvSpPr/>
      </xdr:nvSpPr>
      <xdr:spPr>
        <a:xfrm>
          <a:off x="4584700" y="133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70698</xdr:rowOff>
    </xdr:from>
    <xdr:ext cx="534377" cy="259045"/>
    <xdr:sp macro="" textlink="">
      <xdr:nvSpPr>
        <xdr:cNvPr id="200" name="民生費該当値テキスト"/>
        <xdr:cNvSpPr txBox="1"/>
      </xdr:nvSpPr>
      <xdr:spPr>
        <a:xfrm>
          <a:off x="4686300" y="132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135274</xdr:rowOff>
    </xdr:from>
    <xdr:to>
      <xdr:col>5</xdr:col>
      <xdr:colOff>409575</xdr:colOff>
      <xdr:row>78</xdr:row>
      <xdr:rowOff>65424</xdr:rowOff>
    </xdr:to>
    <xdr:sp macro="" textlink="">
      <xdr:nvSpPr>
        <xdr:cNvPr id="201" name="円/楕円 200"/>
        <xdr:cNvSpPr/>
      </xdr:nvSpPr>
      <xdr:spPr>
        <a:xfrm>
          <a:off x="3746500" y="133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56551</xdr:rowOff>
    </xdr:from>
    <xdr:ext cx="599010" cy="259045"/>
    <xdr:sp macro="" textlink="">
      <xdr:nvSpPr>
        <xdr:cNvPr id="202" name="テキスト ボックス 201"/>
        <xdr:cNvSpPr txBox="1"/>
      </xdr:nvSpPr>
      <xdr:spPr>
        <a:xfrm>
          <a:off x="3497794" y="1342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166768</xdr:rowOff>
    </xdr:from>
    <xdr:to>
      <xdr:col>4</xdr:col>
      <xdr:colOff>206375</xdr:colOff>
      <xdr:row>78</xdr:row>
      <xdr:rowOff>96918</xdr:rowOff>
    </xdr:to>
    <xdr:sp macro="" textlink="">
      <xdr:nvSpPr>
        <xdr:cNvPr id="203" name="円/楕円 202"/>
        <xdr:cNvSpPr/>
      </xdr:nvSpPr>
      <xdr:spPr>
        <a:xfrm>
          <a:off x="2857500" y="133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88045</xdr:rowOff>
    </xdr:from>
    <xdr:ext cx="534377" cy="259045"/>
    <xdr:sp macro="" textlink="">
      <xdr:nvSpPr>
        <xdr:cNvPr id="204" name="テキスト ボックス 203"/>
        <xdr:cNvSpPr txBox="1"/>
      </xdr:nvSpPr>
      <xdr:spPr>
        <a:xfrm>
          <a:off x="2641111" y="13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154606</xdr:rowOff>
    </xdr:from>
    <xdr:to>
      <xdr:col>3</xdr:col>
      <xdr:colOff>3175</xdr:colOff>
      <xdr:row>78</xdr:row>
      <xdr:rowOff>84756</xdr:rowOff>
    </xdr:to>
    <xdr:sp macro="" textlink="">
      <xdr:nvSpPr>
        <xdr:cNvPr id="205" name="円/楕円 204"/>
        <xdr:cNvSpPr/>
      </xdr:nvSpPr>
      <xdr:spPr>
        <a:xfrm>
          <a:off x="1968500" y="133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75883</xdr:rowOff>
    </xdr:from>
    <xdr:ext cx="534377" cy="259045"/>
    <xdr:sp macro="" textlink="">
      <xdr:nvSpPr>
        <xdr:cNvPr id="206" name="テキスト ボックス 205"/>
        <xdr:cNvSpPr txBox="1"/>
      </xdr:nvSpPr>
      <xdr:spPr>
        <a:xfrm>
          <a:off x="1752111" y="134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157524</xdr:rowOff>
    </xdr:from>
    <xdr:to>
      <xdr:col>1</xdr:col>
      <xdr:colOff>485775</xdr:colOff>
      <xdr:row>78</xdr:row>
      <xdr:rowOff>87674</xdr:rowOff>
    </xdr:to>
    <xdr:sp macro="" textlink="">
      <xdr:nvSpPr>
        <xdr:cNvPr id="207" name="円/楕円 206"/>
        <xdr:cNvSpPr/>
      </xdr:nvSpPr>
      <xdr:spPr>
        <a:xfrm>
          <a:off x="1079500" y="133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78801</xdr:rowOff>
    </xdr:from>
    <xdr:ext cx="534377" cy="259045"/>
    <xdr:sp macro="" textlink="">
      <xdr:nvSpPr>
        <xdr:cNvPr id="208" name="テキスト ボックス 207"/>
        <xdr:cNvSpPr txBox="1"/>
      </xdr:nvSpPr>
      <xdr:spPr>
        <a:xfrm>
          <a:off x="863111" y="134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57339</xdr:rowOff>
    </xdr:from>
    <xdr:to>
      <xdr:col>6</xdr:col>
      <xdr:colOff>511175</xdr:colOff>
      <xdr:row>99</xdr:row>
      <xdr:rowOff>67267</xdr:rowOff>
    </xdr:to>
    <xdr:cxnSp macro="">
      <xdr:nvCxnSpPr>
        <xdr:cNvPr id="240" name="直線コネクタ 239"/>
        <xdr:cNvCxnSpPr/>
      </xdr:nvCxnSpPr>
      <xdr:spPr>
        <a:xfrm flipV="1">
          <a:off x="3797300" y="17030889"/>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67267</xdr:rowOff>
    </xdr:from>
    <xdr:to>
      <xdr:col>5</xdr:col>
      <xdr:colOff>358775</xdr:colOff>
      <xdr:row>99</xdr:row>
      <xdr:rowOff>80541</xdr:rowOff>
    </xdr:to>
    <xdr:cxnSp macro="">
      <xdr:nvCxnSpPr>
        <xdr:cNvPr id="243" name="直線コネクタ 242"/>
        <xdr:cNvCxnSpPr/>
      </xdr:nvCxnSpPr>
      <xdr:spPr>
        <a:xfrm flipV="1">
          <a:off x="2908300" y="17040817"/>
          <a:ext cx="8890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57697</xdr:rowOff>
    </xdr:from>
    <xdr:to>
      <xdr:col>4</xdr:col>
      <xdr:colOff>155575</xdr:colOff>
      <xdr:row>99</xdr:row>
      <xdr:rowOff>80541</xdr:rowOff>
    </xdr:to>
    <xdr:cxnSp macro="">
      <xdr:nvCxnSpPr>
        <xdr:cNvPr id="246" name="直線コネクタ 245"/>
        <xdr:cNvCxnSpPr/>
      </xdr:nvCxnSpPr>
      <xdr:spPr>
        <a:xfrm>
          <a:off x="2019300" y="17031247"/>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30609</xdr:rowOff>
    </xdr:from>
    <xdr:to>
      <xdr:col>2</xdr:col>
      <xdr:colOff>638175</xdr:colOff>
      <xdr:row>99</xdr:row>
      <xdr:rowOff>57697</xdr:rowOff>
    </xdr:to>
    <xdr:cxnSp macro="">
      <xdr:nvCxnSpPr>
        <xdr:cNvPr id="249" name="直線コネクタ 248"/>
        <xdr:cNvCxnSpPr/>
      </xdr:nvCxnSpPr>
      <xdr:spPr>
        <a:xfrm>
          <a:off x="1130300" y="17004159"/>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6539</xdr:rowOff>
    </xdr:from>
    <xdr:to>
      <xdr:col>6</xdr:col>
      <xdr:colOff>561975</xdr:colOff>
      <xdr:row>99</xdr:row>
      <xdr:rowOff>108139</xdr:rowOff>
    </xdr:to>
    <xdr:sp macro="" textlink="">
      <xdr:nvSpPr>
        <xdr:cNvPr id="259" name="円/楕円 258"/>
        <xdr:cNvSpPr/>
      </xdr:nvSpPr>
      <xdr:spPr>
        <a:xfrm>
          <a:off x="4584700" y="169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92916</xdr:rowOff>
    </xdr:from>
    <xdr:ext cx="534377" cy="259045"/>
    <xdr:sp macro="" textlink="">
      <xdr:nvSpPr>
        <xdr:cNvPr id="260" name="衛生費該当値テキスト"/>
        <xdr:cNvSpPr txBox="1"/>
      </xdr:nvSpPr>
      <xdr:spPr>
        <a:xfrm>
          <a:off x="4686300" y="168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22,544</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16467</xdr:rowOff>
    </xdr:from>
    <xdr:to>
      <xdr:col>5</xdr:col>
      <xdr:colOff>409575</xdr:colOff>
      <xdr:row>99</xdr:row>
      <xdr:rowOff>118067</xdr:rowOff>
    </xdr:to>
    <xdr:sp macro="" textlink="">
      <xdr:nvSpPr>
        <xdr:cNvPr id="261" name="円/楕円 260"/>
        <xdr:cNvSpPr/>
      </xdr:nvSpPr>
      <xdr:spPr>
        <a:xfrm>
          <a:off x="3746500" y="169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109194</xdr:rowOff>
    </xdr:from>
    <xdr:ext cx="534377" cy="259045"/>
    <xdr:sp macro="" textlink="">
      <xdr:nvSpPr>
        <xdr:cNvPr id="262" name="テキスト ボックス 261"/>
        <xdr:cNvSpPr txBox="1"/>
      </xdr:nvSpPr>
      <xdr:spPr>
        <a:xfrm>
          <a:off x="3530111" y="170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29741</xdr:rowOff>
    </xdr:from>
    <xdr:to>
      <xdr:col>4</xdr:col>
      <xdr:colOff>206375</xdr:colOff>
      <xdr:row>99</xdr:row>
      <xdr:rowOff>131341</xdr:rowOff>
    </xdr:to>
    <xdr:sp macro="" textlink="">
      <xdr:nvSpPr>
        <xdr:cNvPr id="263" name="円/楕円 262"/>
        <xdr:cNvSpPr/>
      </xdr:nvSpPr>
      <xdr:spPr>
        <a:xfrm>
          <a:off x="2857500" y="170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122468</xdr:rowOff>
    </xdr:from>
    <xdr:ext cx="534377" cy="259045"/>
    <xdr:sp macro="" textlink="">
      <xdr:nvSpPr>
        <xdr:cNvPr id="264" name="テキスト ボックス 263"/>
        <xdr:cNvSpPr txBox="1"/>
      </xdr:nvSpPr>
      <xdr:spPr>
        <a:xfrm>
          <a:off x="2641111" y="170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6897</xdr:rowOff>
    </xdr:from>
    <xdr:to>
      <xdr:col>3</xdr:col>
      <xdr:colOff>3175</xdr:colOff>
      <xdr:row>99</xdr:row>
      <xdr:rowOff>108497</xdr:rowOff>
    </xdr:to>
    <xdr:sp macro="" textlink="">
      <xdr:nvSpPr>
        <xdr:cNvPr id="265" name="円/楕円 264"/>
        <xdr:cNvSpPr/>
      </xdr:nvSpPr>
      <xdr:spPr>
        <a:xfrm>
          <a:off x="1968500" y="169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99624</xdr:rowOff>
    </xdr:from>
    <xdr:ext cx="534377" cy="259045"/>
    <xdr:sp macro="" textlink="">
      <xdr:nvSpPr>
        <xdr:cNvPr id="266" name="テキスト ボックス 265"/>
        <xdr:cNvSpPr txBox="1"/>
      </xdr:nvSpPr>
      <xdr:spPr>
        <a:xfrm>
          <a:off x="1752111" y="1707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151259</xdr:rowOff>
    </xdr:from>
    <xdr:to>
      <xdr:col>1</xdr:col>
      <xdr:colOff>485775</xdr:colOff>
      <xdr:row>99</xdr:row>
      <xdr:rowOff>81409</xdr:rowOff>
    </xdr:to>
    <xdr:sp macro="" textlink="">
      <xdr:nvSpPr>
        <xdr:cNvPr id="267" name="円/楕円 266"/>
        <xdr:cNvSpPr/>
      </xdr:nvSpPr>
      <xdr:spPr>
        <a:xfrm>
          <a:off x="1079500" y="169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72536</xdr:rowOff>
    </xdr:from>
    <xdr:ext cx="534377" cy="259045"/>
    <xdr:sp macro="" textlink="">
      <xdr:nvSpPr>
        <xdr:cNvPr id="268" name="テキスト ボックス 267"/>
        <xdr:cNvSpPr txBox="1"/>
      </xdr:nvSpPr>
      <xdr:spPr>
        <a:xfrm>
          <a:off x="863111" y="170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50088</xdr:rowOff>
    </xdr:from>
    <xdr:to>
      <xdr:col>15</xdr:col>
      <xdr:colOff>180975</xdr:colOff>
      <xdr:row>38</xdr:row>
      <xdr:rowOff>133071</xdr:rowOff>
    </xdr:to>
    <xdr:cxnSp macro="">
      <xdr:nvCxnSpPr>
        <xdr:cNvPr id="295" name="直線コネクタ 294"/>
        <xdr:cNvCxnSpPr/>
      </xdr:nvCxnSpPr>
      <xdr:spPr>
        <a:xfrm flipV="1">
          <a:off x="9639300" y="6565188"/>
          <a:ext cx="838200" cy="8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133071</xdr:rowOff>
    </xdr:from>
    <xdr:to>
      <xdr:col>14</xdr:col>
      <xdr:colOff>28575</xdr:colOff>
      <xdr:row>38</xdr:row>
      <xdr:rowOff>139700</xdr:rowOff>
    </xdr:to>
    <xdr:cxnSp macro="">
      <xdr:nvCxnSpPr>
        <xdr:cNvPr id="298" name="直線コネクタ 297"/>
        <xdr:cNvCxnSpPr/>
      </xdr:nvCxnSpPr>
      <xdr:spPr>
        <a:xfrm flipV="1">
          <a:off x="8750300" y="664817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128499</xdr:rowOff>
    </xdr:from>
    <xdr:to>
      <xdr:col>12</xdr:col>
      <xdr:colOff>511175</xdr:colOff>
      <xdr:row>38</xdr:row>
      <xdr:rowOff>139700</xdr:rowOff>
    </xdr:to>
    <xdr:cxnSp macro="">
      <xdr:nvCxnSpPr>
        <xdr:cNvPr id="301" name="直線コネクタ 300"/>
        <xdr:cNvCxnSpPr/>
      </xdr:nvCxnSpPr>
      <xdr:spPr>
        <a:xfrm>
          <a:off x="7861300" y="6472149"/>
          <a:ext cx="8890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126898</xdr:rowOff>
    </xdr:from>
    <xdr:to>
      <xdr:col>11</xdr:col>
      <xdr:colOff>307975</xdr:colOff>
      <xdr:row>37</xdr:row>
      <xdr:rowOff>128499</xdr:rowOff>
    </xdr:to>
    <xdr:cxnSp macro="">
      <xdr:nvCxnSpPr>
        <xdr:cNvPr id="304" name="直線コネクタ 303"/>
        <xdr:cNvCxnSpPr/>
      </xdr:nvCxnSpPr>
      <xdr:spPr>
        <a:xfrm>
          <a:off x="6972300" y="6299098"/>
          <a:ext cx="889000" cy="17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170738</xdr:rowOff>
    </xdr:from>
    <xdr:to>
      <xdr:col>15</xdr:col>
      <xdr:colOff>231775</xdr:colOff>
      <xdr:row>38</xdr:row>
      <xdr:rowOff>100888</xdr:rowOff>
    </xdr:to>
    <xdr:sp macro="" textlink="">
      <xdr:nvSpPr>
        <xdr:cNvPr id="314" name="円/楕円 313"/>
        <xdr:cNvSpPr/>
      </xdr:nvSpPr>
      <xdr:spPr>
        <a:xfrm>
          <a:off x="10426700" y="6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85666</xdr:rowOff>
    </xdr:from>
    <xdr:ext cx="378565" cy="259045"/>
    <xdr:sp macro="" textlink="">
      <xdr:nvSpPr>
        <xdr:cNvPr id="315" name="労働費該当値テキスト"/>
        <xdr:cNvSpPr txBox="1"/>
      </xdr:nvSpPr>
      <xdr:spPr>
        <a:xfrm>
          <a:off x="10528300" y="6429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82271</xdr:rowOff>
    </xdr:from>
    <xdr:to>
      <xdr:col>14</xdr:col>
      <xdr:colOff>79375</xdr:colOff>
      <xdr:row>39</xdr:row>
      <xdr:rowOff>12421</xdr:rowOff>
    </xdr:to>
    <xdr:sp macro="" textlink="">
      <xdr:nvSpPr>
        <xdr:cNvPr id="316" name="円/楕円 315"/>
        <xdr:cNvSpPr/>
      </xdr:nvSpPr>
      <xdr:spPr>
        <a:xfrm>
          <a:off x="9588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3548</xdr:rowOff>
    </xdr:from>
    <xdr:ext cx="313932" cy="259045"/>
    <xdr:sp macro="" textlink="">
      <xdr:nvSpPr>
        <xdr:cNvPr id="317" name="テキスト ボックス 316"/>
        <xdr:cNvSpPr txBox="1"/>
      </xdr:nvSpPr>
      <xdr:spPr>
        <a:xfrm>
          <a:off x="9482333" y="669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8" name="円/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9" name="テキスト ボックス 31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77699</xdr:rowOff>
    </xdr:from>
    <xdr:to>
      <xdr:col>11</xdr:col>
      <xdr:colOff>358775</xdr:colOff>
      <xdr:row>38</xdr:row>
      <xdr:rowOff>7849</xdr:rowOff>
    </xdr:to>
    <xdr:sp macro="" textlink="">
      <xdr:nvSpPr>
        <xdr:cNvPr id="320" name="円/楕円 319"/>
        <xdr:cNvSpPr/>
      </xdr:nvSpPr>
      <xdr:spPr>
        <a:xfrm>
          <a:off x="7810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170425</xdr:rowOff>
    </xdr:from>
    <xdr:ext cx="378565" cy="259045"/>
    <xdr:sp macro="" textlink="">
      <xdr:nvSpPr>
        <xdr:cNvPr id="321" name="テキスト ボックス 320"/>
        <xdr:cNvSpPr txBox="1"/>
      </xdr:nvSpPr>
      <xdr:spPr>
        <a:xfrm>
          <a:off x="7672017" y="6514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76098</xdr:rowOff>
    </xdr:from>
    <xdr:to>
      <xdr:col>10</xdr:col>
      <xdr:colOff>155575</xdr:colOff>
      <xdr:row>37</xdr:row>
      <xdr:rowOff>6248</xdr:rowOff>
    </xdr:to>
    <xdr:sp macro="" textlink="">
      <xdr:nvSpPr>
        <xdr:cNvPr id="322" name="円/楕円 321"/>
        <xdr:cNvSpPr/>
      </xdr:nvSpPr>
      <xdr:spPr>
        <a:xfrm>
          <a:off x="6921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168825</xdr:rowOff>
    </xdr:from>
    <xdr:ext cx="469744" cy="259045"/>
    <xdr:sp macro="" textlink="">
      <xdr:nvSpPr>
        <xdr:cNvPr id="323" name="テキスト ボックス 322"/>
        <xdr:cNvSpPr txBox="1"/>
      </xdr:nvSpPr>
      <xdr:spPr>
        <a:xfrm>
          <a:off x="6737427" y="63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104039</xdr:rowOff>
    </xdr:from>
    <xdr:to>
      <xdr:col>15</xdr:col>
      <xdr:colOff>180975</xdr:colOff>
      <xdr:row>58</xdr:row>
      <xdr:rowOff>112223</xdr:rowOff>
    </xdr:to>
    <xdr:cxnSp macro="">
      <xdr:nvCxnSpPr>
        <xdr:cNvPr id="350" name="直線コネクタ 349"/>
        <xdr:cNvCxnSpPr/>
      </xdr:nvCxnSpPr>
      <xdr:spPr>
        <a:xfrm>
          <a:off x="9639300" y="10048139"/>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104039</xdr:rowOff>
    </xdr:from>
    <xdr:to>
      <xdr:col>14</xdr:col>
      <xdr:colOff>28575</xdr:colOff>
      <xdr:row>58</xdr:row>
      <xdr:rowOff>105135</xdr:rowOff>
    </xdr:to>
    <xdr:cxnSp macro="">
      <xdr:nvCxnSpPr>
        <xdr:cNvPr id="353" name="直線コネクタ 352"/>
        <xdr:cNvCxnSpPr/>
      </xdr:nvCxnSpPr>
      <xdr:spPr>
        <a:xfrm flipV="1">
          <a:off x="8750300" y="10048139"/>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105135</xdr:rowOff>
    </xdr:from>
    <xdr:to>
      <xdr:col>12</xdr:col>
      <xdr:colOff>511175</xdr:colOff>
      <xdr:row>58</xdr:row>
      <xdr:rowOff>108610</xdr:rowOff>
    </xdr:to>
    <xdr:cxnSp macro="">
      <xdr:nvCxnSpPr>
        <xdr:cNvPr id="356" name="直線コネクタ 355"/>
        <xdr:cNvCxnSpPr/>
      </xdr:nvCxnSpPr>
      <xdr:spPr>
        <a:xfrm flipV="1">
          <a:off x="7861300" y="1004923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106256</xdr:rowOff>
    </xdr:from>
    <xdr:to>
      <xdr:col>11</xdr:col>
      <xdr:colOff>307975</xdr:colOff>
      <xdr:row>58</xdr:row>
      <xdr:rowOff>108610</xdr:rowOff>
    </xdr:to>
    <xdr:cxnSp macro="">
      <xdr:nvCxnSpPr>
        <xdr:cNvPr id="359" name="直線コネクタ 358"/>
        <xdr:cNvCxnSpPr/>
      </xdr:nvCxnSpPr>
      <xdr:spPr>
        <a:xfrm>
          <a:off x="6972300" y="10050356"/>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61423</xdr:rowOff>
    </xdr:from>
    <xdr:to>
      <xdr:col>15</xdr:col>
      <xdr:colOff>231775</xdr:colOff>
      <xdr:row>58</xdr:row>
      <xdr:rowOff>163023</xdr:rowOff>
    </xdr:to>
    <xdr:sp macro="" textlink="">
      <xdr:nvSpPr>
        <xdr:cNvPr id="369" name="円/楕円 368"/>
        <xdr:cNvSpPr/>
      </xdr:nvSpPr>
      <xdr:spPr>
        <a:xfrm>
          <a:off x="10426700" y="100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147800</xdr:rowOff>
    </xdr:from>
    <xdr:ext cx="469744" cy="259045"/>
    <xdr:sp macro="" textlink="">
      <xdr:nvSpPr>
        <xdr:cNvPr id="370" name="農林水産業費該当値テキスト"/>
        <xdr:cNvSpPr txBox="1"/>
      </xdr:nvSpPr>
      <xdr:spPr>
        <a:xfrm>
          <a:off x="10528300" y="99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53239</xdr:rowOff>
    </xdr:from>
    <xdr:to>
      <xdr:col>14</xdr:col>
      <xdr:colOff>79375</xdr:colOff>
      <xdr:row>58</xdr:row>
      <xdr:rowOff>154839</xdr:rowOff>
    </xdr:to>
    <xdr:sp macro="" textlink="">
      <xdr:nvSpPr>
        <xdr:cNvPr id="371" name="円/楕円 370"/>
        <xdr:cNvSpPr/>
      </xdr:nvSpPr>
      <xdr:spPr>
        <a:xfrm>
          <a:off x="9588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145966</xdr:rowOff>
    </xdr:from>
    <xdr:ext cx="469744" cy="259045"/>
    <xdr:sp macro="" textlink="">
      <xdr:nvSpPr>
        <xdr:cNvPr id="372" name="テキスト ボックス 371"/>
        <xdr:cNvSpPr txBox="1"/>
      </xdr:nvSpPr>
      <xdr:spPr>
        <a:xfrm>
          <a:off x="9404427" y="1009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54335</xdr:rowOff>
    </xdr:from>
    <xdr:to>
      <xdr:col>12</xdr:col>
      <xdr:colOff>561975</xdr:colOff>
      <xdr:row>58</xdr:row>
      <xdr:rowOff>155935</xdr:rowOff>
    </xdr:to>
    <xdr:sp macro="" textlink="">
      <xdr:nvSpPr>
        <xdr:cNvPr id="373" name="円/楕円 372"/>
        <xdr:cNvSpPr/>
      </xdr:nvSpPr>
      <xdr:spPr>
        <a:xfrm>
          <a:off x="8699500" y="99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147062</xdr:rowOff>
    </xdr:from>
    <xdr:ext cx="469744" cy="259045"/>
    <xdr:sp macro="" textlink="">
      <xdr:nvSpPr>
        <xdr:cNvPr id="374" name="テキスト ボックス 373"/>
        <xdr:cNvSpPr txBox="1"/>
      </xdr:nvSpPr>
      <xdr:spPr>
        <a:xfrm>
          <a:off x="8515427" y="100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57810</xdr:rowOff>
    </xdr:from>
    <xdr:to>
      <xdr:col>11</xdr:col>
      <xdr:colOff>358775</xdr:colOff>
      <xdr:row>58</xdr:row>
      <xdr:rowOff>159410</xdr:rowOff>
    </xdr:to>
    <xdr:sp macro="" textlink="">
      <xdr:nvSpPr>
        <xdr:cNvPr id="375" name="円/楕円 374"/>
        <xdr:cNvSpPr/>
      </xdr:nvSpPr>
      <xdr:spPr>
        <a:xfrm>
          <a:off x="7810500" y="10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150537</xdr:rowOff>
    </xdr:from>
    <xdr:ext cx="469744" cy="259045"/>
    <xdr:sp macro="" textlink="">
      <xdr:nvSpPr>
        <xdr:cNvPr id="376" name="テキスト ボックス 375"/>
        <xdr:cNvSpPr txBox="1"/>
      </xdr:nvSpPr>
      <xdr:spPr>
        <a:xfrm>
          <a:off x="7626427" y="100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55456</xdr:rowOff>
    </xdr:from>
    <xdr:to>
      <xdr:col>10</xdr:col>
      <xdr:colOff>155575</xdr:colOff>
      <xdr:row>58</xdr:row>
      <xdr:rowOff>157056</xdr:rowOff>
    </xdr:to>
    <xdr:sp macro="" textlink="">
      <xdr:nvSpPr>
        <xdr:cNvPr id="377" name="円/楕円 376"/>
        <xdr:cNvSpPr/>
      </xdr:nvSpPr>
      <xdr:spPr>
        <a:xfrm>
          <a:off x="6921500" y="99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148183</xdr:rowOff>
    </xdr:from>
    <xdr:ext cx="469744" cy="259045"/>
    <xdr:sp macro="" textlink="">
      <xdr:nvSpPr>
        <xdr:cNvPr id="378" name="テキスト ボックス 377"/>
        <xdr:cNvSpPr txBox="1"/>
      </xdr:nvSpPr>
      <xdr:spPr>
        <a:xfrm>
          <a:off x="6737427" y="100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11195</xdr:rowOff>
    </xdr:from>
    <xdr:to>
      <xdr:col>15</xdr:col>
      <xdr:colOff>180975</xdr:colOff>
      <xdr:row>79</xdr:row>
      <xdr:rowOff>26772</xdr:rowOff>
    </xdr:to>
    <xdr:cxnSp macro="">
      <xdr:nvCxnSpPr>
        <xdr:cNvPr id="409" name="直線コネクタ 408"/>
        <xdr:cNvCxnSpPr/>
      </xdr:nvCxnSpPr>
      <xdr:spPr>
        <a:xfrm flipV="1">
          <a:off x="9639300" y="13555745"/>
          <a:ext cx="8382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22723</xdr:rowOff>
    </xdr:from>
    <xdr:to>
      <xdr:col>14</xdr:col>
      <xdr:colOff>28575</xdr:colOff>
      <xdr:row>79</xdr:row>
      <xdr:rowOff>26772</xdr:rowOff>
    </xdr:to>
    <xdr:cxnSp macro="">
      <xdr:nvCxnSpPr>
        <xdr:cNvPr id="412" name="直線コネクタ 411"/>
        <xdr:cNvCxnSpPr/>
      </xdr:nvCxnSpPr>
      <xdr:spPr>
        <a:xfrm>
          <a:off x="8750300" y="13567273"/>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22723</xdr:rowOff>
    </xdr:from>
    <xdr:to>
      <xdr:col>12</xdr:col>
      <xdr:colOff>511175</xdr:colOff>
      <xdr:row>79</xdr:row>
      <xdr:rowOff>24845</xdr:rowOff>
    </xdr:to>
    <xdr:cxnSp macro="">
      <xdr:nvCxnSpPr>
        <xdr:cNvPr id="415" name="直線コネクタ 414"/>
        <xdr:cNvCxnSpPr/>
      </xdr:nvCxnSpPr>
      <xdr:spPr>
        <a:xfrm flipV="1">
          <a:off x="7861300" y="1356727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23310</xdr:rowOff>
    </xdr:from>
    <xdr:to>
      <xdr:col>11</xdr:col>
      <xdr:colOff>307975</xdr:colOff>
      <xdr:row>79</xdr:row>
      <xdr:rowOff>24845</xdr:rowOff>
    </xdr:to>
    <xdr:cxnSp macro="">
      <xdr:nvCxnSpPr>
        <xdr:cNvPr id="418" name="直線コネクタ 417"/>
        <xdr:cNvCxnSpPr/>
      </xdr:nvCxnSpPr>
      <xdr:spPr>
        <a:xfrm>
          <a:off x="6972300" y="13567860"/>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131845</xdr:rowOff>
    </xdr:from>
    <xdr:to>
      <xdr:col>15</xdr:col>
      <xdr:colOff>231775</xdr:colOff>
      <xdr:row>79</xdr:row>
      <xdr:rowOff>61995</xdr:rowOff>
    </xdr:to>
    <xdr:sp macro="" textlink="">
      <xdr:nvSpPr>
        <xdr:cNvPr id="428" name="円/楕円 427"/>
        <xdr:cNvSpPr/>
      </xdr:nvSpPr>
      <xdr:spPr>
        <a:xfrm>
          <a:off x="10426700" y="135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46772</xdr:rowOff>
    </xdr:from>
    <xdr:ext cx="469744" cy="259045"/>
    <xdr:sp macro="" textlink="">
      <xdr:nvSpPr>
        <xdr:cNvPr id="429" name="商工費該当値テキスト"/>
        <xdr:cNvSpPr txBox="1"/>
      </xdr:nvSpPr>
      <xdr:spPr>
        <a:xfrm>
          <a:off x="10528300" y="134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147422</xdr:rowOff>
    </xdr:from>
    <xdr:to>
      <xdr:col>14</xdr:col>
      <xdr:colOff>79375</xdr:colOff>
      <xdr:row>79</xdr:row>
      <xdr:rowOff>77572</xdr:rowOff>
    </xdr:to>
    <xdr:sp macro="" textlink="">
      <xdr:nvSpPr>
        <xdr:cNvPr id="430" name="円/楕円 429"/>
        <xdr:cNvSpPr/>
      </xdr:nvSpPr>
      <xdr:spPr>
        <a:xfrm>
          <a:off x="9588500" y="135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68699</xdr:rowOff>
    </xdr:from>
    <xdr:ext cx="469744" cy="259045"/>
    <xdr:sp macro="" textlink="">
      <xdr:nvSpPr>
        <xdr:cNvPr id="431" name="テキスト ボックス 430"/>
        <xdr:cNvSpPr txBox="1"/>
      </xdr:nvSpPr>
      <xdr:spPr>
        <a:xfrm>
          <a:off x="9404427" y="1361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143373</xdr:rowOff>
    </xdr:from>
    <xdr:to>
      <xdr:col>12</xdr:col>
      <xdr:colOff>561975</xdr:colOff>
      <xdr:row>79</xdr:row>
      <xdr:rowOff>73523</xdr:rowOff>
    </xdr:to>
    <xdr:sp macro="" textlink="">
      <xdr:nvSpPr>
        <xdr:cNvPr id="432" name="円/楕円 431"/>
        <xdr:cNvSpPr/>
      </xdr:nvSpPr>
      <xdr:spPr>
        <a:xfrm>
          <a:off x="8699500" y="13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64650</xdr:rowOff>
    </xdr:from>
    <xdr:ext cx="469744" cy="259045"/>
    <xdr:sp macro="" textlink="">
      <xdr:nvSpPr>
        <xdr:cNvPr id="433" name="テキスト ボックス 432"/>
        <xdr:cNvSpPr txBox="1"/>
      </xdr:nvSpPr>
      <xdr:spPr>
        <a:xfrm>
          <a:off x="8515427" y="13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145495</xdr:rowOff>
    </xdr:from>
    <xdr:to>
      <xdr:col>11</xdr:col>
      <xdr:colOff>358775</xdr:colOff>
      <xdr:row>79</xdr:row>
      <xdr:rowOff>75645</xdr:rowOff>
    </xdr:to>
    <xdr:sp macro="" textlink="">
      <xdr:nvSpPr>
        <xdr:cNvPr id="434" name="円/楕円 433"/>
        <xdr:cNvSpPr/>
      </xdr:nvSpPr>
      <xdr:spPr>
        <a:xfrm>
          <a:off x="7810500" y="135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66772</xdr:rowOff>
    </xdr:from>
    <xdr:ext cx="469744" cy="259045"/>
    <xdr:sp macro="" textlink="">
      <xdr:nvSpPr>
        <xdr:cNvPr id="435" name="テキスト ボックス 434"/>
        <xdr:cNvSpPr txBox="1"/>
      </xdr:nvSpPr>
      <xdr:spPr>
        <a:xfrm>
          <a:off x="7626427" y="13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143960</xdr:rowOff>
    </xdr:from>
    <xdr:to>
      <xdr:col>10</xdr:col>
      <xdr:colOff>155575</xdr:colOff>
      <xdr:row>79</xdr:row>
      <xdr:rowOff>74110</xdr:rowOff>
    </xdr:to>
    <xdr:sp macro="" textlink="">
      <xdr:nvSpPr>
        <xdr:cNvPr id="436" name="円/楕円 435"/>
        <xdr:cNvSpPr/>
      </xdr:nvSpPr>
      <xdr:spPr>
        <a:xfrm>
          <a:off x="6921500" y="135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65237</xdr:rowOff>
    </xdr:from>
    <xdr:ext cx="469744" cy="259045"/>
    <xdr:sp macro="" textlink="">
      <xdr:nvSpPr>
        <xdr:cNvPr id="437" name="テキスト ボックス 436"/>
        <xdr:cNvSpPr txBox="1"/>
      </xdr:nvSpPr>
      <xdr:spPr>
        <a:xfrm>
          <a:off x="6737427" y="1360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51743</xdr:rowOff>
    </xdr:from>
    <xdr:to>
      <xdr:col>15</xdr:col>
      <xdr:colOff>180975</xdr:colOff>
      <xdr:row>98</xdr:row>
      <xdr:rowOff>57007</xdr:rowOff>
    </xdr:to>
    <xdr:cxnSp macro="">
      <xdr:nvCxnSpPr>
        <xdr:cNvPr id="466" name="直線コネクタ 465"/>
        <xdr:cNvCxnSpPr/>
      </xdr:nvCxnSpPr>
      <xdr:spPr>
        <a:xfrm flipV="1">
          <a:off x="9639300" y="16853843"/>
          <a:ext cx="8382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57007</xdr:rowOff>
    </xdr:from>
    <xdr:to>
      <xdr:col>14</xdr:col>
      <xdr:colOff>28575</xdr:colOff>
      <xdr:row>98</xdr:row>
      <xdr:rowOff>60993</xdr:rowOff>
    </xdr:to>
    <xdr:cxnSp macro="">
      <xdr:nvCxnSpPr>
        <xdr:cNvPr id="469" name="直線コネクタ 468"/>
        <xdr:cNvCxnSpPr/>
      </xdr:nvCxnSpPr>
      <xdr:spPr>
        <a:xfrm flipV="1">
          <a:off x="8750300" y="16859107"/>
          <a:ext cx="8890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57389</xdr:rowOff>
    </xdr:from>
    <xdr:to>
      <xdr:col>12</xdr:col>
      <xdr:colOff>511175</xdr:colOff>
      <xdr:row>98</xdr:row>
      <xdr:rowOff>60993</xdr:rowOff>
    </xdr:to>
    <xdr:cxnSp macro="">
      <xdr:nvCxnSpPr>
        <xdr:cNvPr id="472" name="直線コネクタ 471"/>
        <xdr:cNvCxnSpPr/>
      </xdr:nvCxnSpPr>
      <xdr:spPr>
        <a:xfrm>
          <a:off x="7861300" y="16859489"/>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49868</xdr:rowOff>
    </xdr:from>
    <xdr:to>
      <xdr:col>11</xdr:col>
      <xdr:colOff>307975</xdr:colOff>
      <xdr:row>98</xdr:row>
      <xdr:rowOff>57389</xdr:rowOff>
    </xdr:to>
    <xdr:cxnSp macro="">
      <xdr:nvCxnSpPr>
        <xdr:cNvPr id="475" name="直線コネクタ 474"/>
        <xdr:cNvCxnSpPr/>
      </xdr:nvCxnSpPr>
      <xdr:spPr>
        <a:xfrm>
          <a:off x="6972300" y="16851968"/>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943</xdr:rowOff>
    </xdr:from>
    <xdr:to>
      <xdr:col>15</xdr:col>
      <xdr:colOff>231775</xdr:colOff>
      <xdr:row>98</xdr:row>
      <xdr:rowOff>102543</xdr:rowOff>
    </xdr:to>
    <xdr:sp macro="" textlink="">
      <xdr:nvSpPr>
        <xdr:cNvPr id="485" name="円/楕円 484"/>
        <xdr:cNvSpPr/>
      </xdr:nvSpPr>
      <xdr:spPr>
        <a:xfrm>
          <a:off x="10426700" y="168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87320</xdr:rowOff>
    </xdr:from>
    <xdr:ext cx="534377" cy="259045"/>
    <xdr:sp macro="" textlink="">
      <xdr:nvSpPr>
        <xdr:cNvPr id="486" name="土木費該当値テキスト"/>
        <xdr:cNvSpPr txBox="1"/>
      </xdr:nvSpPr>
      <xdr:spPr>
        <a:xfrm>
          <a:off x="10528300" y="167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6207</xdr:rowOff>
    </xdr:from>
    <xdr:to>
      <xdr:col>14</xdr:col>
      <xdr:colOff>79375</xdr:colOff>
      <xdr:row>98</xdr:row>
      <xdr:rowOff>107807</xdr:rowOff>
    </xdr:to>
    <xdr:sp macro="" textlink="">
      <xdr:nvSpPr>
        <xdr:cNvPr id="487" name="円/楕円 486"/>
        <xdr:cNvSpPr/>
      </xdr:nvSpPr>
      <xdr:spPr>
        <a:xfrm>
          <a:off x="9588500" y="168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98934</xdr:rowOff>
    </xdr:from>
    <xdr:ext cx="534377" cy="259045"/>
    <xdr:sp macro="" textlink="">
      <xdr:nvSpPr>
        <xdr:cNvPr id="488" name="テキスト ボックス 487"/>
        <xdr:cNvSpPr txBox="1"/>
      </xdr:nvSpPr>
      <xdr:spPr>
        <a:xfrm>
          <a:off x="9372111" y="169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10193</xdr:rowOff>
    </xdr:from>
    <xdr:to>
      <xdr:col>12</xdr:col>
      <xdr:colOff>561975</xdr:colOff>
      <xdr:row>98</xdr:row>
      <xdr:rowOff>111793</xdr:rowOff>
    </xdr:to>
    <xdr:sp macro="" textlink="">
      <xdr:nvSpPr>
        <xdr:cNvPr id="489" name="円/楕円 488"/>
        <xdr:cNvSpPr/>
      </xdr:nvSpPr>
      <xdr:spPr>
        <a:xfrm>
          <a:off x="8699500" y="168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102920</xdr:rowOff>
    </xdr:from>
    <xdr:ext cx="534377" cy="259045"/>
    <xdr:sp macro="" textlink="">
      <xdr:nvSpPr>
        <xdr:cNvPr id="490" name="テキスト ボックス 489"/>
        <xdr:cNvSpPr txBox="1"/>
      </xdr:nvSpPr>
      <xdr:spPr>
        <a:xfrm>
          <a:off x="8483111" y="169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6589</xdr:rowOff>
    </xdr:from>
    <xdr:to>
      <xdr:col>11</xdr:col>
      <xdr:colOff>358775</xdr:colOff>
      <xdr:row>98</xdr:row>
      <xdr:rowOff>108189</xdr:rowOff>
    </xdr:to>
    <xdr:sp macro="" textlink="">
      <xdr:nvSpPr>
        <xdr:cNvPr id="491" name="円/楕円 490"/>
        <xdr:cNvSpPr/>
      </xdr:nvSpPr>
      <xdr:spPr>
        <a:xfrm>
          <a:off x="7810500" y="1680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99316</xdr:rowOff>
    </xdr:from>
    <xdr:ext cx="534377" cy="259045"/>
    <xdr:sp macro="" textlink="">
      <xdr:nvSpPr>
        <xdr:cNvPr id="492" name="テキスト ボックス 491"/>
        <xdr:cNvSpPr txBox="1"/>
      </xdr:nvSpPr>
      <xdr:spPr>
        <a:xfrm>
          <a:off x="7594111" y="1690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170518</xdr:rowOff>
    </xdr:from>
    <xdr:to>
      <xdr:col>10</xdr:col>
      <xdr:colOff>155575</xdr:colOff>
      <xdr:row>98</xdr:row>
      <xdr:rowOff>100668</xdr:rowOff>
    </xdr:to>
    <xdr:sp macro="" textlink="">
      <xdr:nvSpPr>
        <xdr:cNvPr id="493" name="円/楕円 492"/>
        <xdr:cNvSpPr/>
      </xdr:nvSpPr>
      <xdr:spPr>
        <a:xfrm>
          <a:off x="6921500" y="16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91795</xdr:rowOff>
    </xdr:from>
    <xdr:ext cx="534377" cy="259045"/>
    <xdr:sp macro="" textlink="">
      <xdr:nvSpPr>
        <xdr:cNvPr id="494" name="テキスト ボックス 493"/>
        <xdr:cNvSpPr txBox="1"/>
      </xdr:nvSpPr>
      <xdr:spPr>
        <a:xfrm>
          <a:off x="6705111" y="168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67158</xdr:rowOff>
    </xdr:from>
    <xdr:to>
      <xdr:col>23</xdr:col>
      <xdr:colOff>517525</xdr:colOff>
      <xdr:row>38</xdr:row>
      <xdr:rowOff>83388</xdr:rowOff>
    </xdr:to>
    <xdr:cxnSp macro="">
      <xdr:nvCxnSpPr>
        <xdr:cNvPr id="524" name="直線コネクタ 523"/>
        <xdr:cNvCxnSpPr/>
      </xdr:nvCxnSpPr>
      <xdr:spPr>
        <a:xfrm flipV="1">
          <a:off x="15481300" y="6582258"/>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171247</xdr:rowOff>
    </xdr:from>
    <xdr:to>
      <xdr:col>22</xdr:col>
      <xdr:colOff>365125</xdr:colOff>
      <xdr:row>38</xdr:row>
      <xdr:rowOff>83388</xdr:rowOff>
    </xdr:to>
    <xdr:cxnSp macro="">
      <xdr:nvCxnSpPr>
        <xdr:cNvPr id="527" name="直線コネクタ 526"/>
        <xdr:cNvCxnSpPr/>
      </xdr:nvCxnSpPr>
      <xdr:spPr>
        <a:xfrm>
          <a:off x="14592300" y="6514897"/>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171247</xdr:rowOff>
    </xdr:from>
    <xdr:to>
      <xdr:col>21</xdr:col>
      <xdr:colOff>161925</xdr:colOff>
      <xdr:row>38</xdr:row>
      <xdr:rowOff>91542</xdr:rowOff>
    </xdr:to>
    <xdr:cxnSp macro="">
      <xdr:nvCxnSpPr>
        <xdr:cNvPr id="530" name="直線コネクタ 529"/>
        <xdr:cNvCxnSpPr/>
      </xdr:nvCxnSpPr>
      <xdr:spPr>
        <a:xfrm flipV="1">
          <a:off x="13703300" y="6514897"/>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80721</xdr:rowOff>
    </xdr:from>
    <xdr:to>
      <xdr:col>19</xdr:col>
      <xdr:colOff>644525</xdr:colOff>
      <xdr:row>38</xdr:row>
      <xdr:rowOff>91542</xdr:rowOff>
    </xdr:to>
    <xdr:cxnSp macro="">
      <xdr:nvCxnSpPr>
        <xdr:cNvPr id="533" name="直線コネクタ 532"/>
        <xdr:cNvCxnSpPr/>
      </xdr:nvCxnSpPr>
      <xdr:spPr>
        <a:xfrm>
          <a:off x="12814300" y="6595821"/>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16358</xdr:rowOff>
    </xdr:from>
    <xdr:to>
      <xdr:col>23</xdr:col>
      <xdr:colOff>568325</xdr:colOff>
      <xdr:row>38</xdr:row>
      <xdr:rowOff>117958</xdr:rowOff>
    </xdr:to>
    <xdr:sp macro="" textlink="">
      <xdr:nvSpPr>
        <xdr:cNvPr id="543" name="円/楕円 542"/>
        <xdr:cNvSpPr/>
      </xdr:nvSpPr>
      <xdr:spPr>
        <a:xfrm>
          <a:off x="16268700" y="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102735</xdr:rowOff>
    </xdr:from>
    <xdr:ext cx="534377" cy="259045"/>
    <xdr:sp macro="" textlink="">
      <xdr:nvSpPr>
        <xdr:cNvPr id="544" name="消防費該当値テキスト"/>
        <xdr:cNvSpPr txBox="1"/>
      </xdr:nvSpPr>
      <xdr:spPr>
        <a:xfrm>
          <a:off x="16370300"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32588</xdr:rowOff>
    </xdr:from>
    <xdr:to>
      <xdr:col>22</xdr:col>
      <xdr:colOff>415925</xdr:colOff>
      <xdr:row>38</xdr:row>
      <xdr:rowOff>134188</xdr:rowOff>
    </xdr:to>
    <xdr:sp macro="" textlink="">
      <xdr:nvSpPr>
        <xdr:cNvPr id="545" name="円/楕円 544"/>
        <xdr:cNvSpPr/>
      </xdr:nvSpPr>
      <xdr:spPr>
        <a:xfrm>
          <a:off x="15430500" y="65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125315</xdr:rowOff>
    </xdr:from>
    <xdr:ext cx="534377" cy="259045"/>
    <xdr:sp macro="" textlink="">
      <xdr:nvSpPr>
        <xdr:cNvPr id="546" name="テキスト ボックス 545"/>
        <xdr:cNvSpPr txBox="1"/>
      </xdr:nvSpPr>
      <xdr:spPr>
        <a:xfrm>
          <a:off x="15214111" y="66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120447</xdr:rowOff>
    </xdr:from>
    <xdr:to>
      <xdr:col>21</xdr:col>
      <xdr:colOff>212725</xdr:colOff>
      <xdr:row>38</xdr:row>
      <xdr:rowOff>50597</xdr:rowOff>
    </xdr:to>
    <xdr:sp macro="" textlink="">
      <xdr:nvSpPr>
        <xdr:cNvPr id="547" name="円/楕円 546"/>
        <xdr:cNvSpPr/>
      </xdr:nvSpPr>
      <xdr:spPr>
        <a:xfrm>
          <a:off x="14541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41724</xdr:rowOff>
    </xdr:from>
    <xdr:ext cx="534377" cy="259045"/>
    <xdr:sp macro="" textlink="">
      <xdr:nvSpPr>
        <xdr:cNvPr id="548" name="テキスト ボックス 547"/>
        <xdr:cNvSpPr txBox="1"/>
      </xdr:nvSpPr>
      <xdr:spPr>
        <a:xfrm>
          <a:off x="14325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40742</xdr:rowOff>
    </xdr:from>
    <xdr:to>
      <xdr:col>20</xdr:col>
      <xdr:colOff>9525</xdr:colOff>
      <xdr:row>38</xdr:row>
      <xdr:rowOff>142342</xdr:rowOff>
    </xdr:to>
    <xdr:sp macro="" textlink="">
      <xdr:nvSpPr>
        <xdr:cNvPr id="549" name="円/楕円 548"/>
        <xdr:cNvSpPr/>
      </xdr:nvSpPr>
      <xdr:spPr>
        <a:xfrm>
          <a:off x="13652500" y="65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133469</xdr:rowOff>
    </xdr:from>
    <xdr:ext cx="534377" cy="259045"/>
    <xdr:sp macro="" textlink="">
      <xdr:nvSpPr>
        <xdr:cNvPr id="550" name="テキスト ボックス 549"/>
        <xdr:cNvSpPr txBox="1"/>
      </xdr:nvSpPr>
      <xdr:spPr>
        <a:xfrm>
          <a:off x="13436111" y="664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29921</xdr:rowOff>
    </xdr:from>
    <xdr:to>
      <xdr:col>18</xdr:col>
      <xdr:colOff>492125</xdr:colOff>
      <xdr:row>38</xdr:row>
      <xdr:rowOff>131521</xdr:rowOff>
    </xdr:to>
    <xdr:sp macro="" textlink="">
      <xdr:nvSpPr>
        <xdr:cNvPr id="551" name="円/楕円 550"/>
        <xdr:cNvSpPr/>
      </xdr:nvSpPr>
      <xdr:spPr>
        <a:xfrm>
          <a:off x="12763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122648</xdr:rowOff>
    </xdr:from>
    <xdr:ext cx="534377" cy="259045"/>
    <xdr:sp macro="" textlink="">
      <xdr:nvSpPr>
        <xdr:cNvPr id="552" name="テキスト ボックス 551"/>
        <xdr:cNvSpPr txBox="1"/>
      </xdr:nvSpPr>
      <xdr:spPr>
        <a:xfrm>
          <a:off x="12547111" y="66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53683</xdr:rowOff>
    </xdr:from>
    <xdr:to>
      <xdr:col>23</xdr:col>
      <xdr:colOff>517525</xdr:colOff>
      <xdr:row>58</xdr:row>
      <xdr:rowOff>123317</xdr:rowOff>
    </xdr:to>
    <xdr:cxnSp macro="">
      <xdr:nvCxnSpPr>
        <xdr:cNvPr id="582" name="直線コネクタ 581"/>
        <xdr:cNvCxnSpPr/>
      </xdr:nvCxnSpPr>
      <xdr:spPr>
        <a:xfrm flipV="1">
          <a:off x="15481300" y="9997783"/>
          <a:ext cx="838200" cy="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123317</xdr:rowOff>
    </xdr:from>
    <xdr:to>
      <xdr:col>22</xdr:col>
      <xdr:colOff>365125</xdr:colOff>
      <xdr:row>59</xdr:row>
      <xdr:rowOff>24562</xdr:rowOff>
    </xdr:to>
    <xdr:cxnSp macro="">
      <xdr:nvCxnSpPr>
        <xdr:cNvPr id="585" name="直線コネクタ 584"/>
        <xdr:cNvCxnSpPr/>
      </xdr:nvCxnSpPr>
      <xdr:spPr>
        <a:xfrm flipV="1">
          <a:off x="14592300" y="10067417"/>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18276</xdr:rowOff>
    </xdr:from>
    <xdr:to>
      <xdr:col>21</xdr:col>
      <xdr:colOff>161925</xdr:colOff>
      <xdr:row>59</xdr:row>
      <xdr:rowOff>24562</xdr:rowOff>
    </xdr:to>
    <xdr:cxnSp macro="">
      <xdr:nvCxnSpPr>
        <xdr:cNvPr id="588" name="直線コネクタ 587"/>
        <xdr:cNvCxnSpPr/>
      </xdr:nvCxnSpPr>
      <xdr:spPr>
        <a:xfrm>
          <a:off x="13703300" y="1013382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12611</xdr:rowOff>
    </xdr:from>
    <xdr:to>
      <xdr:col>19</xdr:col>
      <xdr:colOff>644525</xdr:colOff>
      <xdr:row>59</xdr:row>
      <xdr:rowOff>18276</xdr:rowOff>
    </xdr:to>
    <xdr:cxnSp macro="">
      <xdr:nvCxnSpPr>
        <xdr:cNvPr id="591" name="直線コネクタ 590"/>
        <xdr:cNvCxnSpPr/>
      </xdr:nvCxnSpPr>
      <xdr:spPr>
        <a:xfrm>
          <a:off x="12814300" y="10128161"/>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2883</xdr:rowOff>
    </xdr:from>
    <xdr:to>
      <xdr:col>23</xdr:col>
      <xdr:colOff>568325</xdr:colOff>
      <xdr:row>58</xdr:row>
      <xdr:rowOff>104483</xdr:rowOff>
    </xdr:to>
    <xdr:sp macro="" textlink="">
      <xdr:nvSpPr>
        <xdr:cNvPr id="601" name="円/楕円 600"/>
        <xdr:cNvSpPr/>
      </xdr:nvSpPr>
      <xdr:spPr>
        <a:xfrm>
          <a:off x="16268700" y="99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152760</xdr:rowOff>
    </xdr:from>
    <xdr:ext cx="534377" cy="259045"/>
    <xdr:sp macro="" textlink="">
      <xdr:nvSpPr>
        <xdr:cNvPr id="602" name="教育費該当値テキスト"/>
        <xdr:cNvSpPr txBox="1"/>
      </xdr:nvSpPr>
      <xdr:spPr>
        <a:xfrm>
          <a:off x="16370300" y="99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72517</xdr:rowOff>
    </xdr:from>
    <xdr:to>
      <xdr:col>22</xdr:col>
      <xdr:colOff>415925</xdr:colOff>
      <xdr:row>59</xdr:row>
      <xdr:rowOff>2667</xdr:rowOff>
    </xdr:to>
    <xdr:sp macro="" textlink="">
      <xdr:nvSpPr>
        <xdr:cNvPr id="603" name="円/楕円 602"/>
        <xdr:cNvSpPr/>
      </xdr:nvSpPr>
      <xdr:spPr>
        <a:xfrm>
          <a:off x="15430500" y="100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165244</xdr:rowOff>
    </xdr:from>
    <xdr:ext cx="534377" cy="259045"/>
    <xdr:sp macro="" textlink="">
      <xdr:nvSpPr>
        <xdr:cNvPr id="604" name="テキスト ボックス 603"/>
        <xdr:cNvSpPr txBox="1"/>
      </xdr:nvSpPr>
      <xdr:spPr>
        <a:xfrm>
          <a:off x="15214111" y="101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145212</xdr:rowOff>
    </xdr:from>
    <xdr:to>
      <xdr:col>21</xdr:col>
      <xdr:colOff>212725</xdr:colOff>
      <xdr:row>59</xdr:row>
      <xdr:rowOff>75362</xdr:rowOff>
    </xdr:to>
    <xdr:sp macro="" textlink="">
      <xdr:nvSpPr>
        <xdr:cNvPr id="605" name="円/楕円 604"/>
        <xdr:cNvSpPr/>
      </xdr:nvSpPr>
      <xdr:spPr>
        <a:xfrm>
          <a:off x="14541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66489</xdr:rowOff>
    </xdr:from>
    <xdr:ext cx="534377" cy="259045"/>
    <xdr:sp macro="" textlink="">
      <xdr:nvSpPr>
        <xdr:cNvPr id="606" name="テキスト ボックス 605"/>
        <xdr:cNvSpPr txBox="1"/>
      </xdr:nvSpPr>
      <xdr:spPr>
        <a:xfrm>
          <a:off x="14325111" y="101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138926</xdr:rowOff>
    </xdr:from>
    <xdr:to>
      <xdr:col>20</xdr:col>
      <xdr:colOff>9525</xdr:colOff>
      <xdr:row>59</xdr:row>
      <xdr:rowOff>69076</xdr:rowOff>
    </xdr:to>
    <xdr:sp macro="" textlink="">
      <xdr:nvSpPr>
        <xdr:cNvPr id="607" name="円/楕円 606"/>
        <xdr:cNvSpPr/>
      </xdr:nvSpPr>
      <xdr:spPr>
        <a:xfrm>
          <a:off x="13652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60203</xdr:rowOff>
    </xdr:from>
    <xdr:ext cx="534377" cy="259045"/>
    <xdr:sp macro="" textlink="">
      <xdr:nvSpPr>
        <xdr:cNvPr id="608" name="テキスト ボックス 607"/>
        <xdr:cNvSpPr txBox="1"/>
      </xdr:nvSpPr>
      <xdr:spPr>
        <a:xfrm>
          <a:off x="13436111" y="101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133261</xdr:rowOff>
    </xdr:from>
    <xdr:to>
      <xdr:col>18</xdr:col>
      <xdr:colOff>492125</xdr:colOff>
      <xdr:row>59</xdr:row>
      <xdr:rowOff>63411</xdr:rowOff>
    </xdr:to>
    <xdr:sp macro="" textlink="">
      <xdr:nvSpPr>
        <xdr:cNvPr id="609" name="円/楕円 608"/>
        <xdr:cNvSpPr/>
      </xdr:nvSpPr>
      <xdr:spPr>
        <a:xfrm>
          <a:off x="12763500" y="100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54538</xdr:rowOff>
    </xdr:from>
    <xdr:ext cx="534377" cy="259045"/>
    <xdr:sp macro="" textlink="">
      <xdr:nvSpPr>
        <xdr:cNvPr id="610" name="テキスト ボックス 609"/>
        <xdr:cNvSpPr txBox="1"/>
      </xdr:nvSpPr>
      <xdr:spPr>
        <a:xfrm>
          <a:off x="12547111" y="101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129223</xdr:rowOff>
    </xdr:from>
    <xdr:to>
      <xdr:col>21</xdr:col>
      <xdr:colOff>161925</xdr:colOff>
      <xdr:row>79</xdr:row>
      <xdr:rowOff>44450</xdr:rowOff>
    </xdr:to>
    <xdr:cxnSp macro="">
      <xdr:nvCxnSpPr>
        <xdr:cNvPr id="645" name="直線コネクタ 644"/>
        <xdr:cNvCxnSpPr/>
      </xdr:nvCxnSpPr>
      <xdr:spPr>
        <a:xfrm>
          <a:off x="13703300" y="13502323"/>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129223</xdr:rowOff>
    </xdr:from>
    <xdr:to>
      <xdr:col>19</xdr:col>
      <xdr:colOff>644525</xdr:colOff>
      <xdr:row>79</xdr:row>
      <xdr:rowOff>44450</xdr:rowOff>
    </xdr:to>
    <xdr:cxnSp macro="">
      <xdr:nvCxnSpPr>
        <xdr:cNvPr id="648" name="直線コネクタ 647"/>
        <xdr:cNvCxnSpPr/>
      </xdr:nvCxnSpPr>
      <xdr:spPr>
        <a:xfrm flipV="1">
          <a:off x="12814300" y="13502323"/>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78423</xdr:rowOff>
    </xdr:from>
    <xdr:to>
      <xdr:col>20</xdr:col>
      <xdr:colOff>9525</xdr:colOff>
      <xdr:row>79</xdr:row>
      <xdr:rowOff>8573</xdr:rowOff>
    </xdr:to>
    <xdr:sp macro="" textlink="">
      <xdr:nvSpPr>
        <xdr:cNvPr id="664" name="円/楕円 663"/>
        <xdr:cNvSpPr/>
      </xdr:nvSpPr>
      <xdr:spPr>
        <a:xfrm>
          <a:off x="13652500" y="134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171150</xdr:rowOff>
    </xdr:from>
    <xdr:ext cx="378565" cy="259045"/>
    <xdr:sp macro="" textlink="">
      <xdr:nvSpPr>
        <xdr:cNvPr id="665" name="テキスト ボックス 664"/>
        <xdr:cNvSpPr txBox="1"/>
      </xdr:nvSpPr>
      <xdr:spPr>
        <a:xfrm>
          <a:off x="13514017" y="1354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150688</xdr:rowOff>
    </xdr:from>
    <xdr:to>
      <xdr:col>23</xdr:col>
      <xdr:colOff>517525</xdr:colOff>
      <xdr:row>97</xdr:row>
      <xdr:rowOff>152665</xdr:rowOff>
    </xdr:to>
    <xdr:cxnSp macro="">
      <xdr:nvCxnSpPr>
        <xdr:cNvPr id="698" name="直線コネクタ 697"/>
        <xdr:cNvCxnSpPr/>
      </xdr:nvCxnSpPr>
      <xdr:spPr>
        <a:xfrm>
          <a:off x="15481300" y="16781338"/>
          <a:ext cx="8382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135455</xdr:rowOff>
    </xdr:from>
    <xdr:to>
      <xdr:col>22</xdr:col>
      <xdr:colOff>365125</xdr:colOff>
      <xdr:row>97</xdr:row>
      <xdr:rowOff>150688</xdr:rowOff>
    </xdr:to>
    <xdr:cxnSp macro="">
      <xdr:nvCxnSpPr>
        <xdr:cNvPr id="701" name="直線コネクタ 700"/>
        <xdr:cNvCxnSpPr/>
      </xdr:nvCxnSpPr>
      <xdr:spPr>
        <a:xfrm>
          <a:off x="14592300" y="16766105"/>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112464</xdr:rowOff>
    </xdr:from>
    <xdr:to>
      <xdr:col>21</xdr:col>
      <xdr:colOff>161925</xdr:colOff>
      <xdr:row>97</xdr:row>
      <xdr:rowOff>135455</xdr:rowOff>
    </xdr:to>
    <xdr:cxnSp macro="">
      <xdr:nvCxnSpPr>
        <xdr:cNvPr id="704" name="直線コネクタ 703"/>
        <xdr:cNvCxnSpPr/>
      </xdr:nvCxnSpPr>
      <xdr:spPr>
        <a:xfrm>
          <a:off x="13703300" y="16743114"/>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90681</xdr:rowOff>
    </xdr:from>
    <xdr:to>
      <xdr:col>19</xdr:col>
      <xdr:colOff>644525</xdr:colOff>
      <xdr:row>97</xdr:row>
      <xdr:rowOff>112464</xdr:rowOff>
    </xdr:to>
    <xdr:cxnSp macro="">
      <xdr:nvCxnSpPr>
        <xdr:cNvPr id="707" name="直線コネクタ 706"/>
        <xdr:cNvCxnSpPr/>
      </xdr:nvCxnSpPr>
      <xdr:spPr>
        <a:xfrm>
          <a:off x="12814300" y="16721331"/>
          <a:ext cx="889000" cy="2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101865</xdr:rowOff>
    </xdr:from>
    <xdr:to>
      <xdr:col>23</xdr:col>
      <xdr:colOff>568325</xdr:colOff>
      <xdr:row>98</xdr:row>
      <xdr:rowOff>32015</xdr:rowOff>
    </xdr:to>
    <xdr:sp macro="" textlink="">
      <xdr:nvSpPr>
        <xdr:cNvPr id="717" name="円/楕円 716"/>
        <xdr:cNvSpPr/>
      </xdr:nvSpPr>
      <xdr:spPr>
        <a:xfrm>
          <a:off x="16268700" y="167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16792</xdr:rowOff>
    </xdr:from>
    <xdr:ext cx="534377" cy="259045"/>
    <xdr:sp macro="" textlink="">
      <xdr:nvSpPr>
        <xdr:cNvPr id="718" name="公債費該当値テキスト"/>
        <xdr:cNvSpPr txBox="1"/>
      </xdr:nvSpPr>
      <xdr:spPr>
        <a:xfrm>
          <a:off x="16370300" y="1664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99888</xdr:rowOff>
    </xdr:from>
    <xdr:to>
      <xdr:col>22</xdr:col>
      <xdr:colOff>415925</xdr:colOff>
      <xdr:row>98</xdr:row>
      <xdr:rowOff>30038</xdr:rowOff>
    </xdr:to>
    <xdr:sp macro="" textlink="">
      <xdr:nvSpPr>
        <xdr:cNvPr id="719" name="円/楕円 718"/>
        <xdr:cNvSpPr/>
      </xdr:nvSpPr>
      <xdr:spPr>
        <a:xfrm>
          <a:off x="15430500" y="167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21165</xdr:rowOff>
    </xdr:from>
    <xdr:ext cx="534377" cy="259045"/>
    <xdr:sp macro="" textlink="">
      <xdr:nvSpPr>
        <xdr:cNvPr id="720" name="テキスト ボックス 719"/>
        <xdr:cNvSpPr txBox="1"/>
      </xdr:nvSpPr>
      <xdr:spPr>
        <a:xfrm>
          <a:off x="15214111" y="168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84655</xdr:rowOff>
    </xdr:from>
    <xdr:to>
      <xdr:col>21</xdr:col>
      <xdr:colOff>212725</xdr:colOff>
      <xdr:row>98</xdr:row>
      <xdr:rowOff>14805</xdr:rowOff>
    </xdr:to>
    <xdr:sp macro="" textlink="">
      <xdr:nvSpPr>
        <xdr:cNvPr id="721" name="円/楕円 720"/>
        <xdr:cNvSpPr/>
      </xdr:nvSpPr>
      <xdr:spPr>
        <a:xfrm>
          <a:off x="14541500" y="16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5932</xdr:rowOff>
    </xdr:from>
    <xdr:ext cx="534377" cy="259045"/>
    <xdr:sp macro="" textlink="">
      <xdr:nvSpPr>
        <xdr:cNvPr id="722" name="テキスト ボックス 721"/>
        <xdr:cNvSpPr txBox="1"/>
      </xdr:nvSpPr>
      <xdr:spPr>
        <a:xfrm>
          <a:off x="14325111" y="1680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61664</xdr:rowOff>
    </xdr:from>
    <xdr:to>
      <xdr:col>20</xdr:col>
      <xdr:colOff>9525</xdr:colOff>
      <xdr:row>97</xdr:row>
      <xdr:rowOff>163264</xdr:rowOff>
    </xdr:to>
    <xdr:sp macro="" textlink="">
      <xdr:nvSpPr>
        <xdr:cNvPr id="723" name="円/楕円 722"/>
        <xdr:cNvSpPr/>
      </xdr:nvSpPr>
      <xdr:spPr>
        <a:xfrm>
          <a:off x="13652500" y="166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154391</xdr:rowOff>
    </xdr:from>
    <xdr:ext cx="534377" cy="259045"/>
    <xdr:sp macro="" textlink="">
      <xdr:nvSpPr>
        <xdr:cNvPr id="724" name="テキスト ボックス 723"/>
        <xdr:cNvSpPr txBox="1"/>
      </xdr:nvSpPr>
      <xdr:spPr>
        <a:xfrm>
          <a:off x="13436111" y="167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39881</xdr:rowOff>
    </xdr:from>
    <xdr:to>
      <xdr:col>18</xdr:col>
      <xdr:colOff>492125</xdr:colOff>
      <xdr:row>97</xdr:row>
      <xdr:rowOff>141481</xdr:rowOff>
    </xdr:to>
    <xdr:sp macro="" textlink="">
      <xdr:nvSpPr>
        <xdr:cNvPr id="725" name="円/楕円 724"/>
        <xdr:cNvSpPr/>
      </xdr:nvSpPr>
      <xdr:spPr>
        <a:xfrm>
          <a:off x="127635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132608</xdr:rowOff>
    </xdr:from>
    <xdr:ext cx="534377" cy="259045"/>
    <xdr:sp macro="" textlink="">
      <xdr:nvSpPr>
        <xdr:cNvPr id="726" name="テキスト ボックス 725"/>
        <xdr:cNvSpPr txBox="1"/>
      </xdr:nvSpPr>
      <xdr:spPr>
        <a:xfrm>
          <a:off x="12547111" y="16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74059</xdr:rowOff>
    </xdr:from>
    <xdr:to>
      <xdr:col>32</xdr:col>
      <xdr:colOff>186689</xdr:colOff>
      <xdr:row>39</xdr:row>
      <xdr:rowOff>98878</xdr:rowOff>
    </xdr:to>
    <xdr:cxnSp macro="">
      <xdr:nvCxnSpPr>
        <xdr:cNvPr id="752" name="直線コネクタ 751"/>
        <xdr:cNvCxnSpPr/>
      </xdr:nvCxnSpPr>
      <xdr:spPr>
        <a:xfrm flipV="1">
          <a:off x="22159595" y="6074809"/>
          <a:ext cx="1269" cy="71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120195</xdr:rowOff>
    </xdr:from>
    <xdr:ext cx="249299" cy="259045"/>
    <xdr:sp macro="" textlink="">
      <xdr:nvSpPr>
        <xdr:cNvPr id="753" name="諸支出金最小値テキスト"/>
        <xdr:cNvSpPr txBox="1"/>
      </xdr:nvSpPr>
      <xdr:spPr>
        <a:xfrm>
          <a:off x="22212300" y="6806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20736</xdr:rowOff>
    </xdr:from>
    <xdr:ext cx="469744" cy="259045"/>
    <xdr:sp macro="" textlink="">
      <xdr:nvSpPr>
        <xdr:cNvPr id="755" name="諸支出金最大値テキスト"/>
        <xdr:cNvSpPr txBox="1"/>
      </xdr:nvSpPr>
      <xdr:spPr>
        <a:xfrm>
          <a:off x="22212300" y="58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35</xdr:row>
      <xdr:rowOff>74059</xdr:rowOff>
    </xdr:from>
    <xdr:to>
      <xdr:col>32</xdr:col>
      <xdr:colOff>276225</xdr:colOff>
      <xdr:row>35</xdr:row>
      <xdr:rowOff>74059</xdr:rowOff>
    </xdr:to>
    <xdr:cxnSp macro="">
      <xdr:nvCxnSpPr>
        <xdr:cNvPr id="756" name="直線コネクタ 755"/>
        <xdr:cNvCxnSpPr/>
      </xdr:nvCxnSpPr>
      <xdr:spPr>
        <a:xfrm>
          <a:off x="22072600" y="607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74059</xdr:rowOff>
    </xdr:from>
    <xdr:to>
      <xdr:col>32</xdr:col>
      <xdr:colOff>187325</xdr:colOff>
      <xdr:row>37</xdr:row>
      <xdr:rowOff>65895</xdr:rowOff>
    </xdr:to>
    <xdr:cxnSp macro="">
      <xdr:nvCxnSpPr>
        <xdr:cNvPr id="757" name="直線コネクタ 756"/>
        <xdr:cNvCxnSpPr/>
      </xdr:nvCxnSpPr>
      <xdr:spPr>
        <a:xfrm flipV="1">
          <a:off x="21323300" y="6074809"/>
          <a:ext cx="8382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164645</xdr:rowOff>
    </xdr:from>
    <xdr:ext cx="378565" cy="259045"/>
    <xdr:sp macro="" textlink="">
      <xdr:nvSpPr>
        <xdr:cNvPr id="758" name="諸支出金平均値テキスト"/>
        <xdr:cNvSpPr txBox="1"/>
      </xdr:nvSpPr>
      <xdr:spPr>
        <a:xfrm>
          <a:off x="22212300" y="667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14768</xdr:rowOff>
    </xdr:from>
    <xdr:to>
      <xdr:col>32</xdr:col>
      <xdr:colOff>238125</xdr:colOff>
      <xdr:row>39</xdr:row>
      <xdr:rowOff>116368</xdr:rowOff>
    </xdr:to>
    <xdr:sp macro="" textlink="">
      <xdr:nvSpPr>
        <xdr:cNvPr id="759" name="フローチャート : 判断 758"/>
        <xdr:cNvSpPr/>
      </xdr:nvSpPr>
      <xdr:spPr>
        <a:xfrm>
          <a:off x="221107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65895</xdr:rowOff>
    </xdr:from>
    <xdr:to>
      <xdr:col>31</xdr:col>
      <xdr:colOff>34925</xdr:colOff>
      <xdr:row>39</xdr:row>
      <xdr:rowOff>29319</xdr:rowOff>
    </xdr:to>
    <xdr:cxnSp macro="">
      <xdr:nvCxnSpPr>
        <xdr:cNvPr id="760" name="直線コネクタ 759"/>
        <xdr:cNvCxnSpPr/>
      </xdr:nvCxnSpPr>
      <xdr:spPr>
        <a:xfrm flipV="1">
          <a:off x="20434300" y="6409545"/>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167277</xdr:rowOff>
    </xdr:from>
    <xdr:to>
      <xdr:col>31</xdr:col>
      <xdr:colOff>85725</xdr:colOff>
      <xdr:row>39</xdr:row>
      <xdr:rowOff>97427</xdr:rowOff>
    </xdr:to>
    <xdr:sp macro="" textlink="">
      <xdr:nvSpPr>
        <xdr:cNvPr id="761" name="フローチャート : 判断 760"/>
        <xdr:cNvSpPr/>
      </xdr:nvSpPr>
      <xdr:spPr>
        <a:xfrm>
          <a:off x="2127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88554</xdr:rowOff>
    </xdr:from>
    <xdr:ext cx="378565" cy="259045"/>
    <xdr:sp macro="" textlink="">
      <xdr:nvSpPr>
        <xdr:cNvPr id="762" name="テキスト ボックス 761"/>
        <xdr:cNvSpPr txBox="1"/>
      </xdr:nvSpPr>
      <xdr:spPr>
        <a:xfrm>
          <a:off x="21134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105737</xdr:rowOff>
    </xdr:from>
    <xdr:to>
      <xdr:col>29</xdr:col>
      <xdr:colOff>517525</xdr:colOff>
      <xdr:row>39</xdr:row>
      <xdr:rowOff>29319</xdr:rowOff>
    </xdr:to>
    <xdr:cxnSp macro="">
      <xdr:nvCxnSpPr>
        <xdr:cNvPr id="763" name="直線コネクタ 762"/>
        <xdr:cNvCxnSpPr/>
      </xdr:nvCxnSpPr>
      <xdr:spPr>
        <a:xfrm>
          <a:off x="19545300" y="5249237"/>
          <a:ext cx="889000" cy="14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143438</xdr:rowOff>
    </xdr:from>
    <xdr:to>
      <xdr:col>29</xdr:col>
      <xdr:colOff>568325</xdr:colOff>
      <xdr:row>39</xdr:row>
      <xdr:rowOff>73588</xdr:rowOff>
    </xdr:to>
    <xdr:sp macro="" textlink="">
      <xdr:nvSpPr>
        <xdr:cNvPr id="764" name="フローチャート : 判断 763"/>
        <xdr:cNvSpPr/>
      </xdr:nvSpPr>
      <xdr:spPr>
        <a:xfrm>
          <a:off x="20383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90114</xdr:rowOff>
    </xdr:from>
    <xdr:ext cx="378565" cy="259045"/>
    <xdr:sp macro="" textlink="">
      <xdr:nvSpPr>
        <xdr:cNvPr id="765" name="テキスト ボックス 764"/>
        <xdr:cNvSpPr txBox="1"/>
      </xdr:nvSpPr>
      <xdr:spPr>
        <a:xfrm>
          <a:off x="20245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105737</xdr:rowOff>
    </xdr:from>
    <xdr:to>
      <xdr:col>28</xdr:col>
      <xdr:colOff>314325</xdr:colOff>
      <xdr:row>34</xdr:row>
      <xdr:rowOff>114228</xdr:rowOff>
    </xdr:to>
    <xdr:cxnSp macro="">
      <xdr:nvCxnSpPr>
        <xdr:cNvPr id="766" name="直線コネクタ 765"/>
        <xdr:cNvCxnSpPr/>
      </xdr:nvCxnSpPr>
      <xdr:spPr>
        <a:xfrm flipV="1">
          <a:off x="18656300" y="5249237"/>
          <a:ext cx="889000" cy="69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154867</xdr:rowOff>
    </xdr:from>
    <xdr:to>
      <xdr:col>28</xdr:col>
      <xdr:colOff>365125</xdr:colOff>
      <xdr:row>39</xdr:row>
      <xdr:rowOff>85017</xdr:rowOff>
    </xdr:to>
    <xdr:sp macro="" textlink="">
      <xdr:nvSpPr>
        <xdr:cNvPr id="767" name="フローチャート : 判断 766"/>
        <xdr:cNvSpPr/>
      </xdr:nvSpPr>
      <xdr:spPr>
        <a:xfrm>
          <a:off x="19494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76144</xdr:rowOff>
    </xdr:from>
    <xdr:ext cx="378565" cy="259045"/>
    <xdr:sp macro="" textlink="">
      <xdr:nvSpPr>
        <xdr:cNvPr id="768" name="テキスト ボックス 767"/>
        <xdr:cNvSpPr txBox="1"/>
      </xdr:nvSpPr>
      <xdr:spPr>
        <a:xfrm>
          <a:off x="19356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129395</xdr:rowOff>
    </xdr:from>
    <xdr:to>
      <xdr:col>27</xdr:col>
      <xdr:colOff>161925</xdr:colOff>
      <xdr:row>39</xdr:row>
      <xdr:rowOff>59545</xdr:rowOff>
    </xdr:to>
    <xdr:sp macro="" textlink="">
      <xdr:nvSpPr>
        <xdr:cNvPr id="769" name="フローチャート : 判断 768"/>
        <xdr:cNvSpPr/>
      </xdr:nvSpPr>
      <xdr:spPr>
        <a:xfrm>
          <a:off x="186055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50672</xdr:rowOff>
    </xdr:from>
    <xdr:ext cx="378565" cy="259045"/>
    <xdr:sp macro="" textlink="">
      <xdr:nvSpPr>
        <xdr:cNvPr id="770" name="テキスト ボックス 769"/>
        <xdr:cNvSpPr txBox="1"/>
      </xdr:nvSpPr>
      <xdr:spPr>
        <a:xfrm>
          <a:off x="18467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23259</xdr:rowOff>
    </xdr:from>
    <xdr:to>
      <xdr:col>32</xdr:col>
      <xdr:colOff>238125</xdr:colOff>
      <xdr:row>35</xdr:row>
      <xdr:rowOff>124859</xdr:rowOff>
    </xdr:to>
    <xdr:sp macro="" textlink="">
      <xdr:nvSpPr>
        <xdr:cNvPr id="776" name="円/楕円 775"/>
        <xdr:cNvSpPr/>
      </xdr:nvSpPr>
      <xdr:spPr>
        <a:xfrm>
          <a:off x="221107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147736</xdr:rowOff>
    </xdr:from>
    <xdr:ext cx="469744" cy="259045"/>
    <xdr:sp macro="" textlink="">
      <xdr:nvSpPr>
        <xdr:cNvPr id="777" name="諸支出金該当値テキスト"/>
        <xdr:cNvSpPr txBox="1"/>
      </xdr:nvSpPr>
      <xdr:spPr>
        <a:xfrm>
          <a:off x="22212300" y="597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15095</xdr:rowOff>
    </xdr:from>
    <xdr:to>
      <xdr:col>31</xdr:col>
      <xdr:colOff>85725</xdr:colOff>
      <xdr:row>37</xdr:row>
      <xdr:rowOff>116695</xdr:rowOff>
    </xdr:to>
    <xdr:sp macro="" textlink="">
      <xdr:nvSpPr>
        <xdr:cNvPr id="778" name="円/楕円 777"/>
        <xdr:cNvSpPr/>
      </xdr:nvSpPr>
      <xdr:spPr>
        <a:xfrm>
          <a:off x="21272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133222</xdr:rowOff>
    </xdr:from>
    <xdr:ext cx="469744" cy="259045"/>
    <xdr:sp macro="" textlink="">
      <xdr:nvSpPr>
        <xdr:cNvPr id="779" name="テキスト ボックス 778"/>
        <xdr:cNvSpPr txBox="1"/>
      </xdr:nvSpPr>
      <xdr:spPr>
        <a:xfrm>
          <a:off x="21088427" y="613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149969</xdr:rowOff>
    </xdr:from>
    <xdr:to>
      <xdr:col>29</xdr:col>
      <xdr:colOff>568325</xdr:colOff>
      <xdr:row>39</xdr:row>
      <xdr:rowOff>80119</xdr:rowOff>
    </xdr:to>
    <xdr:sp macro="" textlink="">
      <xdr:nvSpPr>
        <xdr:cNvPr id="780" name="円/楕円 779"/>
        <xdr:cNvSpPr/>
      </xdr:nvSpPr>
      <xdr:spPr>
        <a:xfrm>
          <a:off x="20383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71246</xdr:rowOff>
    </xdr:from>
    <xdr:ext cx="378565" cy="259045"/>
    <xdr:sp macro="" textlink="">
      <xdr:nvSpPr>
        <xdr:cNvPr id="781" name="テキスト ボックス 780"/>
        <xdr:cNvSpPr txBox="1"/>
      </xdr:nvSpPr>
      <xdr:spPr>
        <a:xfrm>
          <a:off x="20245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54937</xdr:rowOff>
    </xdr:from>
    <xdr:to>
      <xdr:col>28</xdr:col>
      <xdr:colOff>365125</xdr:colOff>
      <xdr:row>30</xdr:row>
      <xdr:rowOff>156537</xdr:rowOff>
    </xdr:to>
    <xdr:sp macro="" textlink="">
      <xdr:nvSpPr>
        <xdr:cNvPr id="782" name="円/楕円 781"/>
        <xdr:cNvSpPr/>
      </xdr:nvSpPr>
      <xdr:spPr>
        <a:xfrm>
          <a:off x="19494500" y="51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1614</xdr:rowOff>
    </xdr:from>
    <xdr:ext cx="469744" cy="259045"/>
    <xdr:sp macro="" textlink="">
      <xdr:nvSpPr>
        <xdr:cNvPr id="783" name="テキスト ボックス 782"/>
        <xdr:cNvSpPr txBox="1"/>
      </xdr:nvSpPr>
      <xdr:spPr>
        <a:xfrm>
          <a:off x="19310427" y="49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63428</xdr:rowOff>
    </xdr:from>
    <xdr:to>
      <xdr:col>27</xdr:col>
      <xdr:colOff>161925</xdr:colOff>
      <xdr:row>34</xdr:row>
      <xdr:rowOff>165028</xdr:rowOff>
    </xdr:to>
    <xdr:sp macro="" textlink="">
      <xdr:nvSpPr>
        <xdr:cNvPr id="784" name="円/楕円 783"/>
        <xdr:cNvSpPr/>
      </xdr:nvSpPr>
      <xdr:spPr>
        <a:xfrm>
          <a:off x="18605500" y="58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10105</xdr:rowOff>
    </xdr:from>
    <xdr:ext cx="469744" cy="259045"/>
    <xdr:sp macro="" textlink="">
      <xdr:nvSpPr>
        <xdr:cNvPr id="785" name="テキスト ボックス 784"/>
        <xdr:cNvSpPr txBox="1"/>
      </xdr:nvSpPr>
      <xdr:spPr>
        <a:xfrm>
          <a:off x="18421427" y="56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教育費は、平成</a:t>
          </a:r>
          <a:r>
            <a:rPr kumimoji="1" lang="en-US" altLang="ja-JP" sz="1300">
              <a:latin typeface="ＭＳ Ｐゴシック"/>
            </a:rPr>
            <a:t>26</a:t>
          </a:r>
          <a:r>
            <a:rPr kumimoji="1" lang="ja-JP" altLang="en-US" sz="1300">
              <a:latin typeface="ＭＳ Ｐゴシック"/>
            </a:rPr>
            <a:t>年度に高嶺小学校大規模改造工事、平成</a:t>
          </a:r>
          <a:r>
            <a:rPr kumimoji="1" lang="en-US" altLang="ja-JP" sz="1300">
              <a:latin typeface="ＭＳ Ｐゴシック"/>
            </a:rPr>
            <a:t>27</a:t>
          </a:r>
          <a:r>
            <a:rPr kumimoji="1" lang="ja-JP" altLang="en-US" sz="1300">
              <a:latin typeface="ＭＳ Ｐゴシック"/>
            </a:rPr>
            <a:t>年度に東郷中学校大規模改造工事を実施したことにより増加している。今後も老朽化施設対策に取り組むため、増加が見込まれる。</a:t>
          </a:r>
        </a:p>
        <a:p>
          <a:r>
            <a:rPr kumimoji="1" lang="ja-JP" altLang="en-US" sz="1300">
              <a:latin typeface="ＭＳ Ｐゴシック"/>
            </a:rPr>
            <a:t>民生費は、子育て世帯臨時特例給付金及び子育て支援減税手当の皆減により減少した。</a:t>
          </a:r>
        </a:p>
        <a:p>
          <a:r>
            <a:rPr kumimoji="1" lang="ja-JP" altLang="en-US" sz="1300">
              <a:latin typeface="ＭＳ Ｐゴシック"/>
            </a:rPr>
            <a:t>諸支出金は、普通財産売却益を公共施設整備基金へ積立てたもので、毎年度増減が発生する。</a:t>
          </a:r>
        </a:p>
        <a:p>
          <a:r>
            <a:rPr kumimoji="1" lang="ja-JP" altLang="en-US" sz="1300">
              <a:latin typeface="ＭＳ Ｐゴシック"/>
            </a:rPr>
            <a:t>全体的に、他の類似団体よりも低い水準で推移していることから、今後も適正な歳出規模を意識しつつ、行政サービスの展開に努める。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基金積立方針において、財政調整基金残高を平成</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年度末までに</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億円にするため、毎年</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億円を積立てる目標を掲げ、着実に残高を増やしている。</a:t>
          </a:r>
        </a:p>
        <a:p>
          <a:r>
            <a:rPr kumimoji="1" lang="ja-JP" altLang="en-US" sz="1200">
              <a:latin typeface="ＭＳ ゴシック" pitchFamily="49" charset="-128"/>
              <a:ea typeface="ＭＳ ゴシック" pitchFamily="49" charset="-128"/>
            </a:rPr>
            <a:t>一方、実質単年度収支は、東郷中学校大規模改造工事等の大型の支出により、歳出が歳入を上回った結果、赤字となった。</a:t>
          </a:r>
        </a:p>
        <a:p>
          <a:r>
            <a:rPr kumimoji="1" lang="ja-JP" altLang="en-US" sz="1200">
              <a:latin typeface="ＭＳ ゴシック" pitchFamily="49" charset="-128"/>
              <a:ea typeface="ＭＳ ゴシック" pitchFamily="49" charset="-128"/>
            </a:rPr>
            <a:t>今後も同様の状況が見込まれるため、経常経費の削減等に取組む必要がある。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全会計において赤字はないものの、一般会計と下水道事業特別会計で前年度を大きく下回った。</a:t>
          </a:r>
        </a:p>
        <a:p>
          <a:r>
            <a:rPr kumimoji="1" lang="ja-JP" altLang="en-US" sz="1400">
              <a:latin typeface="ＭＳ ゴシック" pitchFamily="49" charset="-128"/>
              <a:ea typeface="ＭＳ ゴシック" pitchFamily="49" charset="-128"/>
            </a:rPr>
            <a:t>一般会計については、消費税増税に伴う地方消費税交付金の増及び普通交付税の増による歳入の増を、東郷中学校大規模改造工事等の歳出の増が上回ったことによるもので、下水道事業特別会計については、下水道使用料の増額改定による歳入の増を、東郷中央土地区画整理事業に係る公共下水道工事等による歳出の増が上回ったことによるもの。両会計とも今後数年は同様の状況になると見込まれるため、経常経費の削減とともに歳入の確保に努める必要がある。</a:t>
          </a:r>
        </a:p>
        <a:p>
          <a:r>
            <a:rPr kumimoji="1" lang="ja-JP" altLang="en-US" sz="1400">
              <a:latin typeface="ＭＳ ゴシック" pitchFamily="49" charset="-128"/>
              <a:ea typeface="ＭＳ ゴシック" pitchFamily="49" charset="-128"/>
            </a:rPr>
            <a:t>なお、国民健康保険特別会計及び介護保険特別会計については、社会保障給付費が毎年増加傾向にあるため、注意を払う必要がある。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近年、インフラ・施設改修等を見送り、起債を抑制していたことから、元利償還金は微減した。</a:t>
          </a:r>
        </a:p>
        <a:p>
          <a:r>
            <a:rPr kumimoji="1" lang="ja-JP" altLang="en-US" sz="1200">
              <a:latin typeface="ＭＳ ゴシック" pitchFamily="49" charset="-128"/>
              <a:ea typeface="ＭＳ ゴシック" pitchFamily="49" charset="-128"/>
            </a:rPr>
            <a:t>算入公債費等は、災害復旧費等に係る基準財政需要額のうち、減税補填債の償還が進み、需要額に算入されなくなったことから減少した。</a:t>
          </a:r>
        </a:p>
        <a:p>
          <a:r>
            <a:rPr kumimoji="1" lang="ja-JP" altLang="en-US" sz="1200">
              <a:latin typeface="ＭＳ ゴシック" pitchFamily="49" charset="-128"/>
              <a:ea typeface="ＭＳ ゴシック" pitchFamily="49" charset="-128"/>
            </a:rPr>
            <a:t>なお、平成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年度において東郷中学校大規模改造工事に係る起債及び後年度において予定している東郷中央土地区画整理事業に係る起債の償還が始まると、元利償還金の額を押し上げるため、留意が必要。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一般会計等に係る地方債の現在高は、近年上昇していて、今後も東郷中央土地区画整理事業に係る起債により、増加が見込まれる。</a:t>
          </a:r>
        </a:p>
        <a:p>
          <a:r>
            <a:rPr kumimoji="1" lang="ja-JP" altLang="en-US" sz="1400">
              <a:latin typeface="ＭＳ ゴシック" pitchFamily="49" charset="-128"/>
              <a:ea typeface="ＭＳ ゴシック" pitchFamily="49" charset="-128"/>
            </a:rPr>
            <a:t>一方、公営企業債等繰入見込額は、下水道事業債の償還が進み、残高が減ったため減少した。</a:t>
          </a:r>
        </a:p>
        <a:p>
          <a:r>
            <a:rPr kumimoji="1" lang="ja-JP" altLang="en-US" sz="1400">
              <a:latin typeface="ＭＳ ゴシック" pitchFamily="49" charset="-128"/>
              <a:ea typeface="ＭＳ ゴシック" pitchFamily="49" charset="-128"/>
            </a:rPr>
            <a:t>また、退職手当負担見込額は、勤続年数の長い職員が減少したことにより、一般職員退職手当支給予定額に係る負担額が減ったため減少した。</a:t>
          </a:r>
        </a:p>
        <a:p>
          <a:r>
            <a:rPr kumimoji="1" lang="ja-JP" altLang="en-US" sz="1400">
              <a:latin typeface="ＭＳ ゴシック" pitchFamily="49" charset="-128"/>
              <a:ea typeface="ＭＳ ゴシック" pitchFamily="49" charset="-128"/>
            </a:rPr>
            <a:t>このため、将来負担額の分子は減少したものの、今後、将来負担が増加に留意しつつ、事業に取り組む必要がある。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42,802
41,921
18.03
11,874,856
11,365,318
418,648
7,957,280
8,759,340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42,802
41,921
18.03
11,874,856
11,365,318
418,648
7,957,280
8,759,340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42,802
41,921
18.03
11,874,856
11,365,318
418,648
7,957,280
8,759,340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11874856</v>
      </c>
      <c r="BO4" s="379"/>
      <c r="BP4" s="379"/>
      <c r="BQ4" s="379"/>
      <c r="BR4" s="379"/>
      <c r="BS4" s="379"/>
      <c r="BT4" s="379"/>
      <c r="BU4" s="380"/>
      <c r="BV4" s="378">
        <v>11695170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6.3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11365318</v>
      </c>
      <c r="BO5" s="416"/>
      <c r="BP5" s="416"/>
      <c r="BQ5" s="416"/>
      <c r="BR5" s="416"/>
      <c r="BS5" s="416"/>
      <c r="BT5" s="416"/>
      <c r="BU5" s="417"/>
      <c r="BV5" s="415">
        <v>11144304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91.2</v>
      </c>
      <c r="CU5" s="413"/>
      <c r="CV5" s="413"/>
      <c r="CW5" s="413"/>
      <c r="CX5" s="413"/>
      <c r="CY5" s="413"/>
      <c r="CZ5" s="413"/>
      <c r="DA5" s="414"/>
      <c r="DB5" s="412">
        <v>91.1</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509538</v>
      </c>
      <c r="BO6" s="416"/>
      <c r="BP6" s="416"/>
      <c r="BQ6" s="416"/>
      <c r="BR6" s="416"/>
      <c r="BS6" s="416"/>
      <c r="BT6" s="416"/>
      <c r="BU6" s="417"/>
      <c r="BV6" s="415">
        <v>550866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96.8</v>
      </c>
      <c r="CU6" s="453"/>
      <c r="CV6" s="453"/>
      <c r="CW6" s="453"/>
      <c r="CX6" s="453"/>
      <c r="CY6" s="453"/>
      <c r="CZ6" s="453"/>
      <c r="DA6" s="454"/>
      <c r="DB6" s="452">
        <v>97.9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90890</v>
      </c>
      <c r="BO7" s="416"/>
      <c r="BP7" s="416"/>
      <c r="BQ7" s="416"/>
      <c r="BR7" s="416"/>
      <c r="BS7" s="416"/>
      <c r="BT7" s="416"/>
      <c r="BU7" s="417"/>
      <c r="BV7" s="415">
        <v>72465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7957280</v>
      </c>
      <c r="CU7" s="416"/>
      <c r="CV7" s="416"/>
      <c r="CW7" s="416"/>
      <c r="CX7" s="416"/>
      <c r="CY7" s="416"/>
      <c r="CZ7" s="416"/>
      <c r="DA7" s="417"/>
      <c r="DB7" s="415">
        <v>7567771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418648</v>
      </c>
      <c r="BO8" s="416"/>
      <c r="BP8" s="416"/>
      <c r="BQ8" s="416"/>
      <c r="BR8" s="416"/>
      <c r="BS8" s="416"/>
      <c r="BT8" s="416"/>
      <c r="BU8" s="417"/>
      <c r="BV8" s="415">
        <v>478401</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v>
      </c>
      <c r="CU8" s="456"/>
      <c r="CV8" s="456"/>
      <c r="CW8" s="456"/>
      <c r="CX8" s="456"/>
      <c r="CY8" s="456"/>
      <c r="CZ8" s="456"/>
      <c r="DA8" s="457"/>
      <c r="DB8" s="455">
        <v>0.9</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42858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-59753</v>
      </c>
      <c r="BO9" s="416"/>
      <c r="BP9" s="416"/>
      <c r="BQ9" s="416"/>
      <c r="BR9" s="416"/>
      <c r="BS9" s="416"/>
      <c r="BT9" s="416"/>
      <c r="BU9" s="417"/>
      <c r="BV9" s="415">
        <v>56343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8.4</v>
      </c>
      <c r="CU9" s="413"/>
      <c r="CV9" s="413"/>
      <c r="CW9" s="413"/>
      <c r="CX9" s="413"/>
      <c r="CY9" s="413"/>
      <c r="CZ9" s="413"/>
      <c r="DA9" s="414"/>
      <c r="DB9" s="412">
        <v>8.6999999999999993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41851</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2109</v>
      </c>
      <c r="BO10" s="416"/>
      <c r="BP10" s="416"/>
      <c r="BQ10" s="416"/>
      <c r="BR10" s="416"/>
      <c r="BS10" s="416"/>
      <c r="BT10" s="416"/>
      <c r="BU10" s="417"/>
      <c r="BV10" s="415">
        <v>2351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42802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211041</v>
      </c>
      <c r="BO12" s="416"/>
      <c r="BP12" s="416"/>
      <c r="BQ12" s="416"/>
      <c r="BR12" s="416"/>
      <c r="BS12" s="416"/>
      <c r="BT12" s="416"/>
      <c r="BU12" s="417"/>
      <c r="BV12" s="415">
        <v>158845</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41921</v>
      </c>
      <c r="S13" s="497"/>
      <c r="T13" s="497"/>
      <c r="U13" s="497"/>
      <c r="V13" s="498"/>
      <c r="W13" s="431" t="s">
        <v>121</v>
      </c>
      <c r="X13" s="432"/>
      <c r="Y13" s="432"/>
      <c r="Z13" s="432"/>
      <c r="AA13" s="432"/>
      <c r="AB13" s="422"/>
      <c r="AC13" s="466">
        <v>257</v>
      </c>
      <c r="AD13" s="467"/>
      <c r="AE13" s="467"/>
      <c r="AF13" s="467"/>
      <c r="AG13" s="506"/>
      <c r="AH13" s="466">
        <v>304</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-268685</v>
      </c>
      <c r="BO13" s="416"/>
      <c r="BP13" s="416"/>
      <c r="BQ13" s="416"/>
      <c r="BR13" s="416"/>
      <c r="BS13" s="416"/>
      <c r="BT13" s="416"/>
      <c r="BU13" s="417"/>
      <c r="BV13" s="415">
        <v>-100151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v>
      </c>
      <c r="CU13" s="413"/>
      <c r="CV13" s="413"/>
      <c r="CW13" s="413"/>
      <c r="CX13" s="413"/>
      <c r="CY13" s="413"/>
      <c r="CZ13" s="413"/>
      <c r="DA13" s="414"/>
      <c r="DB13" s="412">
        <v>3.9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42568</v>
      </c>
      <c r="S14" s="497"/>
      <c r="T14" s="497"/>
      <c r="U14" s="497"/>
      <c r="V14" s="498"/>
      <c r="W14" s="405"/>
      <c r="X14" s="406"/>
      <c r="Y14" s="406"/>
      <c r="Z14" s="406"/>
      <c r="AA14" s="406"/>
      <c r="AB14" s="395"/>
      <c r="AC14" s="499">
        <v>1.3</v>
      </c>
      <c r="AD14" s="500"/>
      <c r="AE14" s="500"/>
      <c r="AF14" s="500"/>
      <c r="AG14" s="501"/>
      <c r="AH14" s="499">
        <v>1.5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41732</v>
      </c>
      <c r="S15" s="497"/>
      <c r="T15" s="497"/>
      <c r="U15" s="497"/>
      <c r="V15" s="498"/>
      <c r="W15" s="431" t="s">
        <v>128</v>
      </c>
      <c r="X15" s="432"/>
      <c r="Y15" s="432"/>
      <c r="Z15" s="432"/>
      <c r="AA15" s="432"/>
      <c r="AB15" s="422"/>
      <c r="AC15" s="466">
        <v>7567</v>
      </c>
      <c r="AD15" s="467"/>
      <c r="AE15" s="467"/>
      <c r="AF15" s="467"/>
      <c r="AG15" s="506"/>
      <c r="AH15" s="466">
        <v>7475</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5211259</v>
      </c>
      <c r="BO15" s="379"/>
      <c r="BP15" s="379"/>
      <c r="BQ15" s="379"/>
      <c r="BR15" s="379"/>
      <c r="BS15" s="379"/>
      <c r="BT15" s="379"/>
      <c r="BU15" s="380"/>
      <c r="BV15" s="378">
        <v>4962103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37.9</v>
      </c>
      <c r="AD16" s="500"/>
      <c r="AE16" s="500"/>
      <c r="AF16" s="500"/>
      <c r="AG16" s="501"/>
      <c r="AH16" s="499">
        <v>37.5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5849548</v>
      </c>
      <c r="BO16" s="416"/>
      <c r="BP16" s="416"/>
      <c r="BQ16" s="416"/>
      <c r="BR16" s="416"/>
      <c r="BS16" s="416"/>
      <c r="BT16" s="416"/>
      <c r="BU16" s="417"/>
      <c r="BV16" s="415">
        <v>5476335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12161</v>
      </c>
      <c r="AD17" s="467"/>
      <c r="AE17" s="467"/>
      <c r="AF17" s="467"/>
      <c r="AG17" s="506"/>
      <c r="AH17" s="466">
        <v>11922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6706330</v>
      </c>
      <c r="BO17" s="416"/>
      <c r="BP17" s="416"/>
      <c r="BQ17" s="416"/>
      <c r="BR17" s="416"/>
      <c r="BS17" s="416"/>
      <c r="BT17" s="416"/>
      <c r="BU17" s="417"/>
      <c r="BV17" s="415">
        <v>6437309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18.03</v>
      </c>
      <c r="M18" s="528"/>
      <c r="N18" s="528"/>
      <c r="O18" s="528"/>
      <c r="P18" s="528"/>
      <c r="Q18" s="528"/>
      <c r="R18" s="529"/>
      <c r="S18" s="529"/>
      <c r="T18" s="529"/>
      <c r="U18" s="529"/>
      <c r="V18" s="530"/>
      <c r="W18" s="433"/>
      <c r="X18" s="434"/>
      <c r="Y18" s="434"/>
      <c r="Z18" s="434"/>
      <c r="AA18" s="434"/>
      <c r="AB18" s="425"/>
      <c r="AC18" s="531">
        <v>60.9</v>
      </c>
      <c r="AD18" s="532"/>
      <c r="AE18" s="532"/>
      <c r="AF18" s="532"/>
      <c r="AG18" s="533"/>
      <c r="AH18" s="531">
        <v>59.7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7261375</v>
      </c>
      <c r="BO18" s="416"/>
      <c r="BP18" s="416"/>
      <c r="BQ18" s="416"/>
      <c r="BR18" s="416"/>
      <c r="BS18" s="416"/>
      <c r="BT18" s="416"/>
      <c r="BU18" s="417"/>
      <c r="BV18" s="415">
        <v>7154521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2377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8973292</v>
      </c>
      <c r="BO19" s="416"/>
      <c r="BP19" s="416"/>
      <c r="BQ19" s="416"/>
      <c r="BR19" s="416"/>
      <c r="BS19" s="416"/>
      <c r="BT19" s="416"/>
      <c r="BU19" s="417"/>
      <c r="BV19" s="415">
        <v>8699147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15766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8759340</v>
      </c>
      <c r="BO23" s="416"/>
      <c r="BP23" s="416"/>
      <c r="BQ23" s="416"/>
      <c r="BR23" s="416"/>
      <c r="BS23" s="416"/>
      <c r="BT23" s="416"/>
      <c r="BU23" s="417"/>
      <c r="BV23" s="415">
        <v>8555514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8770</v>
      </c>
      <c r="R24" s="467"/>
      <c r="S24" s="467"/>
      <c r="T24" s="467"/>
      <c r="U24" s="467"/>
      <c r="V24" s="506"/>
      <c r="W24" s="561"/>
      <c r="X24" s="549"/>
      <c r="Y24" s="550"/>
      <c r="Z24" s="465" t="s">
        <v>151</v>
      </c>
      <c r="AA24" s="445"/>
      <c r="AB24" s="445"/>
      <c r="AC24" s="445"/>
      <c r="AD24" s="445"/>
      <c r="AE24" s="445"/>
      <c r="AF24" s="445"/>
      <c r="AG24" s="446"/>
      <c r="AH24" s="466">
        <v>255</v>
      </c>
      <c r="AI24" s="467"/>
      <c r="AJ24" s="467"/>
      <c r="AK24" s="467"/>
      <c r="AL24" s="506"/>
      <c r="AM24" s="466">
        <v>740010</v>
      </c>
      <c r="AN24" s="467"/>
      <c r="AO24" s="467"/>
      <c r="AP24" s="467"/>
      <c r="AQ24" s="467"/>
      <c r="AR24" s="506"/>
      <c r="AS24" s="466">
        <v>2902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7117274</v>
      </c>
      <c r="BO24" s="416"/>
      <c r="BP24" s="416"/>
      <c r="BQ24" s="416"/>
      <c r="BR24" s="416"/>
      <c r="BS24" s="416"/>
      <c r="BT24" s="416"/>
      <c r="BU24" s="417"/>
      <c r="BV24" s="415">
        <v>6875792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7160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2437765</v>
      </c>
      <c r="BO25" s="379"/>
      <c r="BP25" s="379"/>
      <c r="BQ25" s="379"/>
      <c r="BR25" s="379"/>
      <c r="BS25" s="379"/>
      <c r="BT25" s="379"/>
      <c r="BU25" s="380"/>
      <c r="BV25" s="378">
        <v>3232096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6610</v>
      </c>
      <c r="R26" s="467"/>
      <c r="S26" s="467"/>
      <c r="T26" s="467"/>
      <c r="U26" s="467"/>
      <c r="V26" s="506"/>
      <c r="W26" s="561"/>
      <c r="X26" s="549"/>
      <c r="Y26" s="550"/>
      <c r="Z26" s="465" t="s">
        <v>157</v>
      </c>
      <c r="AA26" s="571"/>
      <c r="AB26" s="571"/>
      <c r="AC26" s="571"/>
      <c r="AD26" s="571"/>
      <c r="AE26" s="571"/>
      <c r="AF26" s="571"/>
      <c r="AG26" s="572"/>
      <c r="AH26" s="466">
        <v>1</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3880</v>
      </c>
      <c r="R27" s="467"/>
      <c r="S27" s="467"/>
      <c r="T27" s="467"/>
      <c r="U27" s="467"/>
      <c r="V27" s="506"/>
      <c r="W27" s="561"/>
      <c r="X27" s="549"/>
      <c r="Y27" s="550"/>
      <c r="Z27" s="465" t="s">
        <v>161</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274451</v>
      </c>
      <c r="BO27" s="585"/>
      <c r="BP27" s="585"/>
      <c r="BQ27" s="585"/>
      <c r="BR27" s="585"/>
      <c r="BS27" s="585"/>
      <c r="BT27" s="585"/>
      <c r="BU27" s="586"/>
      <c r="BV27" s="584">
        <v>274371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3110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1302606</v>
      </c>
      <c r="BO28" s="379"/>
      <c r="BP28" s="379"/>
      <c r="BQ28" s="379"/>
      <c r="BR28" s="379"/>
      <c r="BS28" s="379"/>
      <c r="BT28" s="379"/>
      <c r="BU28" s="380"/>
      <c r="BV28" s="378">
        <v>1131661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14</v>
      </c>
      <c r="M29" s="467"/>
      <c r="N29" s="467"/>
      <c r="O29" s="467"/>
      <c r="P29" s="506"/>
      <c r="Q29" s="466">
        <v>2810</v>
      </c>
      <c r="R29" s="467"/>
      <c r="S29" s="467"/>
      <c r="T29" s="467"/>
      <c r="U29" s="467"/>
      <c r="V29" s="506"/>
      <c r="W29" s="562"/>
      <c r="X29" s="563"/>
      <c r="Y29" s="564"/>
      <c r="Z29" s="465" t="s">
        <v>168</v>
      </c>
      <c r="AA29" s="445"/>
      <c r="AB29" s="445"/>
      <c r="AC29" s="445"/>
      <c r="AD29" s="445"/>
      <c r="AE29" s="445"/>
      <c r="AF29" s="445"/>
      <c r="AG29" s="446"/>
      <c r="AH29" s="466">
        <v>255</v>
      </c>
      <c r="AI29" s="467"/>
      <c r="AJ29" s="467"/>
      <c r="AK29" s="467"/>
      <c r="AL29" s="506"/>
      <c r="AM29" s="466">
        <v>740010</v>
      </c>
      <c r="AN29" s="467"/>
      <c r="AO29" s="467"/>
      <c r="AP29" s="467"/>
      <c r="AQ29" s="467"/>
      <c r="AR29" s="506"/>
      <c r="AS29" s="466">
        <v>2902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150257</v>
      </c>
      <c r="BO29" s="416"/>
      <c r="BP29" s="416"/>
      <c r="BQ29" s="416"/>
      <c r="BR29" s="416"/>
      <c r="BS29" s="416"/>
      <c r="BT29" s="416"/>
      <c r="BU29" s="417"/>
      <c r="BV29" s="415">
        <v>100092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352969</v>
      </c>
      <c r="BO30" s="585"/>
      <c r="BP30" s="585"/>
      <c r="BQ30" s="585"/>
      <c r="BR30" s="585"/>
      <c r="BS30" s="585"/>
      <c r="BT30" s="585"/>
      <c r="BU30" s="586"/>
      <c r="BV30" s="584">
        <v>398209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尾三衛生組合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尾張土地開発公社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旭ケ丘団地汚水処理事業特別会計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国民健康保険東郷診療所特別会計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尾三消防組合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愛知中部水道企業団</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日東衛生組合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介護サービス事業</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愛知県市町村職員退職手当組合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愛知県後期高齢者医療広域連合（一般会計）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愛知県後期高齢者医療広域連合（後期高齢者医療特別会計）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尾張市町交通災害共済組合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0" sqref="R30:Y30"/>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6121542</v>
      </c>
      <c r="S5" s="613"/>
      <c r="T5" s="613"/>
      <c r="U5" s="613"/>
      <c r="V5" s="613"/>
      <c r="W5" s="613"/>
      <c r="X5" s="613"/>
      <c r="Y5" s="614"/>
      <c r="Z5" s="615">
        <v>51.6</v>
      </c>
      <c r="AA5" s="615"/>
      <c r="AB5" s="615"/>
      <c r="AC5" s="615"/>
      <c r="AD5" s="616">
        <v>5724244</v>
      </c>
      <c r="AE5" s="616"/>
      <c r="AF5" s="616"/>
      <c r="AG5" s="616"/>
      <c r="AH5" s="616"/>
      <c r="AI5" s="616"/>
      <c r="AJ5" s="616"/>
      <c r="AK5" s="616"/>
      <c r="AL5" s="617">
        <v>76.3</v>
      </c>
      <c r="AM5" s="618"/>
      <c r="AN5" s="618"/>
      <c r="AO5" s="619"/>
      <c r="AP5" s="609" t="s">
        <v>207</v>
      </c>
      <c r="AQ5" s="610"/>
      <c r="AR5" s="610"/>
      <c r="AS5" s="610"/>
      <c r="AT5" s="610"/>
      <c r="AU5" s="610"/>
      <c r="AV5" s="610"/>
      <c r="AW5" s="610"/>
      <c r="AX5" s="610"/>
      <c r="AY5" s="610"/>
      <c r="AZ5" s="610"/>
      <c r="BA5" s="610"/>
      <c r="BB5" s="610"/>
      <c r="BC5" s="610"/>
      <c r="BD5" s="610"/>
      <c r="BE5" s="610"/>
      <c r="BF5" s="611"/>
      <c r="BG5" s="623">
        <v>5724244</v>
      </c>
      <c r="BH5" s="624"/>
      <c r="BI5" s="624"/>
      <c r="BJ5" s="624"/>
      <c r="BK5" s="624"/>
      <c r="BL5" s="624"/>
      <c r="BM5" s="624"/>
      <c r="BN5" s="625"/>
      <c r="BO5" s="626">
        <v>93.5</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101015</v>
      </c>
      <c r="S6" s="624"/>
      <c r="T6" s="624"/>
      <c r="U6" s="624"/>
      <c r="V6" s="624"/>
      <c r="W6" s="624"/>
      <c r="X6" s="624"/>
      <c r="Y6" s="625"/>
      <c r="Z6" s="626">
        <v>0.9</v>
      </c>
      <c r="AA6" s="626"/>
      <c r="AB6" s="626"/>
      <c r="AC6" s="626"/>
      <c r="AD6" s="627">
        <v>101015</v>
      </c>
      <c r="AE6" s="627"/>
      <c r="AF6" s="627"/>
      <c r="AG6" s="627"/>
      <c r="AH6" s="627"/>
      <c r="AI6" s="627"/>
      <c r="AJ6" s="627"/>
      <c r="AK6" s="627"/>
      <c r="AL6" s="628">
        <v>1.3</v>
      </c>
      <c r="AM6" s="629"/>
      <c r="AN6" s="629"/>
      <c r="AO6" s="630"/>
      <c r="AP6" s="620" t="s">
        <v>213</v>
      </c>
      <c r="AQ6" s="621"/>
      <c r="AR6" s="621"/>
      <c r="AS6" s="621"/>
      <c r="AT6" s="621"/>
      <c r="AU6" s="621"/>
      <c r="AV6" s="621"/>
      <c r="AW6" s="621"/>
      <c r="AX6" s="621"/>
      <c r="AY6" s="621"/>
      <c r="AZ6" s="621"/>
      <c r="BA6" s="621"/>
      <c r="BB6" s="621"/>
      <c r="BC6" s="621"/>
      <c r="BD6" s="621"/>
      <c r="BE6" s="621"/>
      <c r="BF6" s="622"/>
      <c r="BG6" s="623">
        <v>5724244</v>
      </c>
      <c r="BH6" s="624"/>
      <c r="BI6" s="624"/>
      <c r="BJ6" s="624"/>
      <c r="BK6" s="624"/>
      <c r="BL6" s="624"/>
      <c r="BM6" s="624"/>
      <c r="BN6" s="625"/>
      <c r="BO6" s="626">
        <v>93.5</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143205</v>
      </c>
      <c r="CS6" s="624"/>
      <c r="CT6" s="624"/>
      <c r="CU6" s="624"/>
      <c r="CV6" s="624"/>
      <c r="CW6" s="624"/>
      <c r="CX6" s="624"/>
      <c r="CY6" s="625"/>
      <c r="CZ6" s="626">
        <v>1.3</v>
      </c>
      <c r="DA6" s="626"/>
      <c r="DB6" s="626"/>
      <c r="DC6" s="626"/>
      <c r="DD6" s="632" t="s">
        <v>208</v>
      </c>
      <c r="DE6" s="624"/>
      <c r="DF6" s="624"/>
      <c r="DG6" s="624"/>
      <c r="DH6" s="624"/>
      <c r="DI6" s="624"/>
      <c r="DJ6" s="624"/>
      <c r="DK6" s="624"/>
      <c r="DL6" s="624"/>
      <c r="DM6" s="624"/>
      <c r="DN6" s="624"/>
      <c r="DO6" s="624"/>
      <c r="DP6" s="625"/>
      <c r="DQ6" s="632">
        <v>143205</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16183</v>
      </c>
      <c r="S7" s="624"/>
      <c r="T7" s="624"/>
      <c r="U7" s="624"/>
      <c r="V7" s="624"/>
      <c r="W7" s="624"/>
      <c r="X7" s="624"/>
      <c r="Y7" s="625"/>
      <c r="Z7" s="626">
        <v>0.1</v>
      </c>
      <c r="AA7" s="626"/>
      <c r="AB7" s="626"/>
      <c r="AC7" s="626"/>
      <c r="AD7" s="627">
        <v>16183</v>
      </c>
      <c r="AE7" s="627"/>
      <c r="AF7" s="627"/>
      <c r="AG7" s="627"/>
      <c r="AH7" s="627"/>
      <c r="AI7" s="627"/>
      <c r="AJ7" s="627"/>
      <c r="AK7" s="627"/>
      <c r="AL7" s="628">
        <v>0.2</v>
      </c>
      <c r="AM7" s="629"/>
      <c r="AN7" s="629"/>
      <c r="AO7" s="630"/>
      <c r="AP7" s="620" t="s">
        <v>216</v>
      </c>
      <c r="AQ7" s="621"/>
      <c r="AR7" s="621"/>
      <c r="AS7" s="621"/>
      <c r="AT7" s="621"/>
      <c r="AU7" s="621"/>
      <c r="AV7" s="621"/>
      <c r="AW7" s="621"/>
      <c r="AX7" s="621"/>
      <c r="AY7" s="621"/>
      <c r="AZ7" s="621"/>
      <c r="BA7" s="621"/>
      <c r="BB7" s="621"/>
      <c r="BC7" s="621"/>
      <c r="BD7" s="621"/>
      <c r="BE7" s="621"/>
      <c r="BF7" s="622"/>
      <c r="BG7" s="623">
        <v>3037222</v>
      </c>
      <c r="BH7" s="624"/>
      <c r="BI7" s="624"/>
      <c r="BJ7" s="624"/>
      <c r="BK7" s="624"/>
      <c r="BL7" s="624"/>
      <c r="BM7" s="624"/>
      <c r="BN7" s="625"/>
      <c r="BO7" s="626">
        <v>49.6</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1658862</v>
      </c>
      <c r="CS7" s="624"/>
      <c r="CT7" s="624"/>
      <c r="CU7" s="624"/>
      <c r="CV7" s="624"/>
      <c r="CW7" s="624"/>
      <c r="CX7" s="624"/>
      <c r="CY7" s="625"/>
      <c r="CZ7" s="626">
        <v>14.6</v>
      </c>
      <c r="DA7" s="626"/>
      <c r="DB7" s="626"/>
      <c r="DC7" s="626"/>
      <c r="DD7" s="632">
        <v>45783</v>
      </c>
      <c r="DE7" s="624"/>
      <c r="DF7" s="624"/>
      <c r="DG7" s="624"/>
      <c r="DH7" s="624"/>
      <c r="DI7" s="624"/>
      <c r="DJ7" s="624"/>
      <c r="DK7" s="624"/>
      <c r="DL7" s="624"/>
      <c r="DM7" s="624"/>
      <c r="DN7" s="624"/>
      <c r="DO7" s="624"/>
      <c r="DP7" s="625"/>
      <c r="DQ7" s="632">
        <v>1421857</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51178</v>
      </c>
      <c r="S8" s="624"/>
      <c r="T8" s="624"/>
      <c r="U8" s="624"/>
      <c r="V8" s="624"/>
      <c r="W8" s="624"/>
      <c r="X8" s="624"/>
      <c r="Y8" s="625"/>
      <c r="Z8" s="626">
        <v>0.4</v>
      </c>
      <c r="AA8" s="626"/>
      <c r="AB8" s="626"/>
      <c r="AC8" s="626"/>
      <c r="AD8" s="627">
        <v>51178</v>
      </c>
      <c r="AE8" s="627"/>
      <c r="AF8" s="627"/>
      <c r="AG8" s="627"/>
      <c r="AH8" s="627"/>
      <c r="AI8" s="627"/>
      <c r="AJ8" s="627"/>
      <c r="AK8" s="627"/>
      <c r="AL8" s="628">
        <v>0.7</v>
      </c>
      <c r="AM8" s="629"/>
      <c r="AN8" s="629"/>
      <c r="AO8" s="630"/>
      <c r="AP8" s="620" t="s">
        <v>219</v>
      </c>
      <c r="AQ8" s="621"/>
      <c r="AR8" s="621"/>
      <c r="AS8" s="621"/>
      <c r="AT8" s="621"/>
      <c r="AU8" s="621"/>
      <c r="AV8" s="621"/>
      <c r="AW8" s="621"/>
      <c r="AX8" s="621"/>
      <c r="AY8" s="621"/>
      <c r="AZ8" s="621"/>
      <c r="BA8" s="621"/>
      <c r="BB8" s="621"/>
      <c r="BC8" s="621"/>
      <c r="BD8" s="621"/>
      <c r="BE8" s="621"/>
      <c r="BF8" s="622"/>
      <c r="BG8" s="623">
        <v>73747</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4216119</v>
      </c>
      <c r="CS8" s="624"/>
      <c r="CT8" s="624"/>
      <c r="CU8" s="624"/>
      <c r="CV8" s="624"/>
      <c r="CW8" s="624"/>
      <c r="CX8" s="624"/>
      <c r="CY8" s="625"/>
      <c r="CZ8" s="626">
        <v>37.1</v>
      </c>
      <c r="DA8" s="626"/>
      <c r="DB8" s="626"/>
      <c r="DC8" s="626"/>
      <c r="DD8" s="632">
        <v>36289</v>
      </c>
      <c r="DE8" s="624"/>
      <c r="DF8" s="624"/>
      <c r="DG8" s="624"/>
      <c r="DH8" s="624"/>
      <c r="DI8" s="624"/>
      <c r="DJ8" s="624"/>
      <c r="DK8" s="624"/>
      <c r="DL8" s="624"/>
      <c r="DM8" s="624"/>
      <c r="DN8" s="624"/>
      <c r="DO8" s="624"/>
      <c r="DP8" s="625"/>
      <c r="DQ8" s="632">
        <v>2379267</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53168</v>
      </c>
      <c r="S9" s="624"/>
      <c r="T9" s="624"/>
      <c r="U9" s="624"/>
      <c r="V9" s="624"/>
      <c r="W9" s="624"/>
      <c r="X9" s="624"/>
      <c r="Y9" s="625"/>
      <c r="Z9" s="626">
        <v>0.4</v>
      </c>
      <c r="AA9" s="626"/>
      <c r="AB9" s="626"/>
      <c r="AC9" s="626"/>
      <c r="AD9" s="627">
        <v>53168</v>
      </c>
      <c r="AE9" s="627"/>
      <c r="AF9" s="627"/>
      <c r="AG9" s="627"/>
      <c r="AH9" s="627"/>
      <c r="AI9" s="627"/>
      <c r="AJ9" s="627"/>
      <c r="AK9" s="627"/>
      <c r="AL9" s="628">
        <v>0.7</v>
      </c>
      <c r="AM9" s="629"/>
      <c r="AN9" s="629"/>
      <c r="AO9" s="630"/>
      <c r="AP9" s="620" t="s">
        <v>222</v>
      </c>
      <c r="AQ9" s="621"/>
      <c r="AR9" s="621"/>
      <c r="AS9" s="621"/>
      <c r="AT9" s="621"/>
      <c r="AU9" s="621"/>
      <c r="AV9" s="621"/>
      <c r="AW9" s="621"/>
      <c r="AX9" s="621"/>
      <c r="AY9" s="621"/>
      <c r="AZ9" s="621"/>
      <c r="BA9" s="621"/>
      <c r="BB9" s="621"/>
      <c r="BC9" s="621"/>
      <c r="BD9" s="621"/>
      <c r="BE9" s="621"/>
      <c r="BF9" s="622"/>
      <c r="BG9" s="623">
        <v>2667497</v>
      </c>
      <c r="BH9" s="624"/>
      <c r="BI9" s="624"/>
      <c r="BJ9" s="624"/>
      <c r="BK9" s="624"/>
      <c r="BL9" s="624"/>
      <c r="BM9" s="624"/>
      <c r="BN9" s="625"/>
      <c r="BO9" s="626">
        <v>43.6</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964941</v>
      </c>
      <c r="CS9" s="624"/>
      <c r="CT9" s="624"/>
      <c r="CU9" s="624"/>
      <c r="CV9" s="624"/>
      <c r="CW9" s="624"/>
      <c r="CX9" s="624"/>
      <c r="CY9" s="625"/>
      <c r="CZ9" s="626">
        <v>8.5</v>
      </c>
      <c r="DA9" s="626"/>
      <c r="DB9" s="626"/>
      <c r="DC9" s="626"/>
      <c r="DD9" s="632">
        <v>19057</v>
      </c>
      <c r="DE9" s="624"/>
      <c r="DF9" s="624"/>
      <c r="DG9" s="624"/>
      <c r="DH9" s="624"/>
      <c r="DI9" s="624"/>
      <c r="DJ9" s="624"/>
      <c r="DK9" s="624"/>
      <c r="DL9" s="624"/>
      <c r="DM9" s="624"/>
      <c r="DN9" s="624"/>
      <c r="DO9" s="624"/>
      <c r="DP9" s="625"/>
      <c r="DQ9" s="632">
        <v>906753</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770288</v>
      </c>
      <c r="S10" s="624"/>
      <c r="T10" s="624"/>
      <c r="U10" s="624"/>
      <c r="V10" s="624"/>
      <c r="W10" s="624"/>
      <c r="X10" s="624"/>
      <c r="Y10" s="625"/>
      <c r="Z10" s="626">
        <v>6.5</v>
      </c>
      <c r="AA10" s="626"/>
      <c r="AB10" s="626"/>
      <c r="AC10" s="626"/>
      <c r="AD10" s="627">
        <v>770288</v>
      </c>
      <c r="AE10" s="627"/>
      <c r="AF10" s="627"/>
      <c r="AG10" s="627"/>
      <c r="AH10" s="627"/>
      <c r="AI10" s="627"/>
      <c r="AJ10" s="627"/>
      <c r="AK10" s="627"/>
      <c r="AL10" s="628">
        <v>10.3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72677</v>
      </c>
      <c r="BH10" s="624"/>
      <c r="BI10" s="624"/>
      <c r="BJ10" s="624"/>
      <c r="BK10" s="624"/>
      <c r="BL10" s="624"/>
      <c r="BM10" s="624"/>
      <c r="BN10" s="625"/>
      <c r="BO10" s="626">
        <v>1.2</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16779</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16779</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18272</v>
      </c>
      <c r="S11" s="624"/>
      <c r="T11" s="624"/>
      <c r="U11" s="624"/>
      <c r="V11" s="624"/>
      <c r="W11" s="624"/>
      <c r="X11" s="624"/>
      <c r="Y11" s="625"/>
      <c r="Z11" s="626">
        <v>0.2</v>
      </c>
      <c r="AA11" s="626"/>
      <c r="AB11" s="626"/>
      <c r="AC11" s="626"/>
      <c r="AD11" s="627">
        <v>18272</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223301</v>
      </c>
      <c r="BH11" s="624"/>
      <c r="BI11" s="624"/>
      <c r="BJ11" s="624"/>
      <c r="BK11" s="624"/>
      <c r="BL11" s="624"/>
      <c r="BM11" s="624"/>
      <c r="BN11" s="625"/>
      <c r="BO11" s="626">
        <v>3.6</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51468</v>
      </c>
      <c r="CS11" s="624"/>
      <c r="CT11" s="624"/>
      <c r="CU11" s="624"/>
      <c r="CV11" s="624"/>
      <c r="CW11" s="624"/>
      <c r="CX11" s="624"/>
      <c r="CY11" s="625"/>
      <c r="CZ11" s="626">
        <v>0.5</v>
      </c>
      <c r="DA11" s="626"/>
      <c r="DB11" s="626"/>
      <c r="DC11" s="626"/>
      <c r="DD11" s="632">
        <v>5483</v>
      </c>
      <c r="DE11" s="624"/>
      <c r="DF11" s="624"/>
      <c r="DG11" s="624"/>
      <c r="DH11" s="624"/>
      <c r="DI11" s="624"/>
      <c r="DJ11" s="624"/>
      <c r="DK11" s="624"/>
      <c r="DL11" s="624"/>
      <c r="DM11" s="624"/>
      <c r="DN11" s="624"/>
      <c r="DO11" s="624"/>
      <c r="DP11" s="625"/>
      <c r="DQ11" s="632">
        <v>46423</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2378584</v>
      </c>
      <c r="BH12" s="624"/>
      <c r="BI12" s="624"/>
      <c r="BJ12" s="624"/>
      <c r="BK12" s="624"/>
      <c r="BL12" s="624"/>
      <c r="BM12" s="624"/>
      <c r="BN12" s="625"/>
      <c r="BO12" s="626">
        <v>38.9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114936</v>
      </c>
      <c r="CS12" s="624"/>
      <c r="CT12" s="624"/>
      <c r="CU12" s="624"/>
      <c r="CV12" s="624"/>
      <c r="CW12" s="624"/>
      <c r="CX12" s="624"/>
      <c r="CY12" s="625"/>
      <c r="CZ12" s="626">
        <v>1</v>
      </c>
      <c r="DA12" s="626"/>
      <c r="DB12" s="626"/>
      <c r="DC12" s="626"/>
      <c r="DD12" s="632" t="s">
        <v>109</v>
      </c>
      <c r="DE12" s="624"/>
      <c r="DF12" s="624"/>
      <c r="DG12" s="624"/>
      <c r="DH12" s="624"/>
      <c r="DI12" s="624"/>
      <c r="DJ12" s="624"/>
      <c r="DK12" s="624"/>
      <c r="DL12" s="624"/>
      <c r="DM12" s="624"/>
      <c r="DN12" s="624"/>
      <c r="DO12" s="624"/>
      <c r="DP12" s="625"/>
      <c r="DQ12" s="632">
        <v>44164</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41023</v>
      </c>
      <c r="S13" s="624"/>
      <c r="T13" s="624"/>
      <c r="U13" s="624"/>
      <c r="V13" s="624"/>
      <c r="W13" s="624"/>
      <c r="X13" s="624"/>
      <c r="Y13" s="625"/>
      <c r="Z13" s="626">
        <v>0.3</v>
      </c>
      <c r="AA13" s="626"/>
      <c r="AB13" s="626"/>
      <c r="AC13" s="626"/>
      <c r="AD13" s="627">
        <v>41023</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2360815</v>
      </c>
      <c r="BH13" s="624"/>
      <c r="BI13" s="624"/>
      <c r="BJ13" s="624"/>
      <c r="BK13" s="624"/>
      <c r="BL13" s="624"/>
      <c r="BM13" s="624"/>
      <c r="BN13" s="625"/>
      <c r="BO13" s="626">
        <v>38.6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922103</v>
      </c>
      <c r="CS13" s="624"/>
      <c r="CT13" s="624"/>
      <c r="CU13" s="624"/>
      <c r="CV13" s="624"/>
      <c r="CW13" s="624"/>
      <c r="CX13" s="624"/>
      <c r="CY13" s="625"/>
      <c r="CZ13" s="626">
        <v>8.1</v>
      </c>
      <c r="DA13" s="626"/>
      <c r="DB13" s="626"/>
      <c r="DC13" s="626"/>
      <c r="DD13" s="632">
        <v>203013</v>
      </c>
      <c r="DE13" s="624"/>
      <c r="DF13" s="624"/>
      <c r="DG13" s="624"/>
      <c r="DH13" s="624"/>
      <c r="DI13" s="624"/>
      <c r="DJ13" s="624"/>
      <c r="DK13" s="624"/>
      <c r="DL13" s="624"/>
      <c r="DM13" s="624"/>
      <c r="DN13" s="624"/>
      <c r="DO13" s="624"/>
      <c r="DP13" s="625"/>
      <c r="DQ13" s="632">
        <v>873299</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62780</v>
      </c>
      <c r="BH14" s="624"/>
      <c r="BI14" s="624"/>
      <c r="BJ14" s="624"/>
      <c r="BK14" s="624"/>
      <c r="BL14" s="624"/>
      <c r="BM14" s="624"/>
      <c r="BN14" s="625"/>
      <c r="BO14" s="626">
        <v>1</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595131</v>
      </c>
      <c r="CS14" s="624"/>
      <c r="CT14" s="624"/>
      <c r="CU14" s="624"/>
      <c r="CV14" s="624"/>
      <c r="CW14" s="624"/>
      <c r="CX14" s="624"/>
      <c r="CY14" s="625"/>
      <c r="CZ14" s="626">
        <v>5.2</v>
      </c>
      <c r="DA14" s="626"/>
      <c r="DB14" s="626"/>
      <c r="DC14" s="626"/>
      <c r="DD14" s="632">
        <v>19783</v>
      </c>
      <c r="DE14" s="624"/>
      <c r="DF14" s="624"/>
      <c r="DG14" s="624"/>
      <c r="DH14" s="624"/>
      <c r="DI14" s="624"/>
      <c r="DJ14" s="624"/>
      <c r="DK14" s="624"/>
      <c r="DL14" s="624"/>
      <c r="DM14" s="624"/>
      <c r="DN14" s="624"/>
      <c r="DO14" s="624"/>
      <c r="DP14" s="625"/>
      <c r="DQ14" s="632">
        <v>583403</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43359</v>
      </c>
      <c r="S15" s="624"/>
      <c r="T15" s="624"/>
      <c r="U15" s="624"/>
      <c r="V15" s="624"/>
      <c r="W15" s="624"/>
      <c r="X15" s="624"/>
      <c r="Y15" s="625"/>
      <c r="Z15" s="626">
        <v>0.4</v>
      </c>
      <c r="AA15" s="626"/>
      <c r="AB15" s="626"/>
      <c r="AC15" s="626"/>
      <c r="AD15" s="627">
        <v>43359</v>
      </c>
      <c r="AE15" s="627"/>
      <c r="AF15" s="627"/>
      <c r="AG15" s="627"/>
      <c r="AH15" s="627"/>
      <c r="AI15" s="627"/>
      <c r="AJ15" s="627"/>
      <c r="AK15" s="627"/>
      <c r="AL15" s="628">
        <v>0.6</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245658</v>
      </c>
      <c r="BH15" s="624"/>
      <c r="BI15" s="624"/>
      <c r="BJ15" s="624"/>
      <c r="BK15" s="624"/>
      <c r="BL15" s="624"/>
      <c r="BM15" s="624"/>
      <c r="BN15" s="625"/>
      <c r="BO15" s="626">
        <v>4</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1830760</v>
      </c>
      <c r="CS15" s="624"/>
      <c r="CT15" s="624"/>
      <c r="CU15" s="624"/>
      <c r="CV15" s="624"/>
      <c r="CW15" s="624"/>
      <c r="CX15" s="624"/>
      <c r="CY15" s="625"/>
      <c r="CZ15" s="626">
        <v>16.100000000000001</v>
      </c>
      <c r="DA15" s="626"/>
      <c r="DB15" s="626"/>
      <c r="DC15" s="626"/>
      <c r="DD15" s="632">
        <v>718325</v>
      </c>
      <c r="DE15" s="624"/>
      <c r="DF15" s="624"/>
      <c r="DG15" s="624"/>
      <c r="DH15" s="624"/>
      <c r="DI15" s="624"/>
      <c r="DJ15" s="624"/>
      <c r="DK15" s="624"/>
      <c r="DL15" s="624"/>
      <c r="DM15" s="624"/>
      <c r="DN15" s="624"/>
      <c r="DO15" s="624"/>
      <c r="DP15" s="625"/>
      <c r="DQ15" s="632">
        <v>1198738</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707149</v>
      </c>
      <c r="S16" s="624"/>
      <c r="T16" s="624"/>
      <c r="U16" s="624"/>
      <c r="V16" s="624"/>
      <c r="W16" s="624"/>
      <c r="X16" s="624"/>
      <c r="Y16" s="625"/>
      <c r="Z16" s="626">
        <v>6</v>
      </c>
      <c r="AA16" s="626"/>
      <c r="AB16" s="626"/>
      <c r="AC16" s="626"/>
      <c r="AD16" s="627">
        <v>638289</v>
      </c>
      <c r="AE16" s="627"/>
      <c r="AF16" s="627"/>
      <c r="AG16" s="627"/>
      <c r="AH16" s="627"/>
      <c r="AI16" s="627"/>
      <c r="AJ16" s="627"/>
      <c r="AK16" s="627"/>
      <c r="AL16" s="628">
        <v>8.5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638289</v>
      </c>
      <c r="S17" s="624"/>
      <c r="T17" s="624"/>
      <c r="U17" s="624"/>
      <c r="V17" s="624"/>
      <c r="W17" s="624"/>
      <c r="X17" s="624"/>
      <c r="Y17" s="625"/>
      <c r="Z17" s="626">
        <v>5.4</v>
      </c>
      <c r="AA17" s="626"/>
      <c r="AB17" s="626"/>
      <c r="AC17" s="626"/>
      <c r="AD17" s="627">
        <v>638289</v>
      </c>
      <c r="AE17" s="627"/>
      <c r="AF17" s="627"/>
      <c r="AG17" s="627"/>
      <c r="AH17" s="627"/>
      <c r="AI17" s="627"/>
      <c r="AJ17" s="627"/>
      <c r="AK17" s="627"/>
      <c r="AL17" s="628">
        <v>8.5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757856</v>
      </c>
      <c r="CS17" s="624"/>
      <c r="CT17" s="624"/>
      <c r="CU17" s="624"/>
      <c r="CV17" s="624"/>
      <c r="CW17" s="624"/>
      <c r="CX17" s="624"/>
      <c r="CY17" s="625"/>
      <c r="CZ17" s="626">
        <v>6.7</v>
      </c>
      <c r="DA17" s="626"/>
      <c r="DB17" s="626"/>
      <c r="DC17" s="626"/>
      <c r="DD17" s="632" t="s">
        <v>109</v>
      </c>
      <c r="DE17" s="624"/>
      <c r="DF17" s="624"/>
      <c r="DG17" s="624"/>
      <c r="DH17" s="624"/>
      <c r="DI17" s="624"/>
      <c r="DJ17" s="624"/>
      <c r="DK17" s="624"/>
      <c r="DL17" s="624"/>
      <c r="DM17" s="624"/>
      <c r="DN17" s="624"/>
      <c r="DO17" s="624"/>
      <c r="DP17" s="625"/>
      <c r="DQ17" s="632">
        <v>757856</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68855</v>
      </c>
      <c r="S18" s="624"/>
      <c r="T18" s="624"/>
      <c r="U18" s="624"/>
      <c r="V18" s="624"/>
      <c r="W18" s="624"/>
      <c r="X18" s="624"/>
      <c r="Y18" s="625"/>
      <c r="Z18" s="626">
        <v>0.6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93158</v>
      </c>
      <c r="CS18" s="624"/>
      <c r="CT18" s="624"/>
      <c r="CU18" s="624"/>
      <c r="CV18" s="624"/>
      <c r="CW18" s="624"/>
      <c r="CX18" s="624"/>
      <c r="CY18" s="625"/>
      <c r="CZ18" s="626">
        <v>0.8</v>
      </c>
      <c r="DA18" s="626"/>
      <c r="DB18" s="626"/>
      <c r="DC18" s="626"/>
      <c r="DD18" s="632" t="s">
        <v>109</v>
      </c>
      <c r="DE18" s="624"/>
      <c r="DF18" s="624"/>
      <c r="DG18" s="624"/>
      <c r="DH18" s="624"/>
      <c r="DI18" s="624"/>
      <c r="DJ18" s="624"/>
      <c r="DK18" s="624"/>
      <c r="DL18" s="624"/>
      <c r="DM18" s="624"/>
      <c r="DN18" s="624"/>
      <c r="DO18" s="624"/>
      <c r="DP18" s="625"/>
      <c r="DQ18" s="632">
        <v>92010</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5</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397298</v>
      </c>
      <c r="BH19" s="624"/>
      <c r="BI19" s="624"/>
      <c r="BJ19" s="624"/>
      <c r="BK19" s="624"/>
      <c r="BL19" s="624"/>
      <c r="BM19" s="624"/>
      <c r="BN19" s="625"/>
      <c r="BO19" s="626">
        <v>6.5</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7923177</v>
      </c>
      <c r="S20" s="624"/>
      <c r="T20" s="624"/>
      <c r="U20" s="624"/>
      <c r="V20" s="624"/>
      <c r="W20" s="624"/>
      <c r="X20" s="624"/>
      <c r="Y20" s="625"/>
      <c r="Z20" s="626">
        <v>66.7</v>
      </c>
      <c r="AA20" s="626"/>
      <c r="AB20" s="626"/>
      <c r="AC20" s="626"/>
      <c r="AD20" s="627">
        <v>7457019</v>
      </c>
      <c r="AE20" s="627"/>
      <c r="AF20" s="627"/>
      <c r="AG20" s="627"/>
      <c r="AH20" s="627"/>
      <c r="AI20" s="627"/>
      <c r="AJ20" s="627"/>
      <c r="AK20" s="627"/>
      <c r="AL20" s="628">
        <v>99.4</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397298</v>
      </c>
      <c r="BH20" s="624"/>
      <c r="BI20" s="624"/>
      <c r="BJ20" s="624"/>
      <c r="BK20" s="624"/>
      <c r="BL20" s="624"/>
      <c r="BM20" s="624"/>
      <c r="BN20" s="625"/>
      <c r="BO20" s="626">
        <v>6.5</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11365318</v>
      </c>
      <c r="CS20" s="624"/>
      <c r="CT20" s="624"/>
      <c r="CU20" s="624"/>
      <c r="CV20" s="624"/>
      <c r="CW20" s="624"/>
      <c r="CX20" s="624"/>
      <c r="CY20" s="625"/>
      <c r="CZ20" s="626">
        <v>100</v>
      </c>
      <c r="DA20" s="626"/>
      <c r="DB20" s="626"/>
      <c r="DC20" s="626"/>
      <c r="DD20" s="632">
        <v>1047733</v>
      </c>
      <c r="DE20" s="624"/>
      <c r="DF20" s="624"/>
      <c r="DG20" s="624"/>
      <c r="DH20" s="624"/>
      <c r="DI20" s="624"/>
      <c r="DJ20" s="624"/>
      <c r="DK20" s="624"/>
      <c r="DL20" s="624"/>
      <c r="DM20" s="624"/>
      <c r="DN20" s="624"/>
      <c r="DO20" s="624"/>
      <c r="DP20" s="625"/>
      <c r="DQ20" s="632">
        <v>8463754</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7325</v>
      </c>
      <c r="S21" s="624"/>
      <c r="T21" s="624"/>
      <c r="U21" s="624"/>
      <c r="V21" s="624"/>
      <c r="W21" s="624"/>
      <c r="X21" s="624"/>
      <c r="Y21" s="625"/>
      <c r="Z21" s="626">
        <v>0.1</v>
      </c>
      <c r="AA21" s="626"/>
      <c r="AB21" s="626"/>
      <c r="AC21" s="626"/>
      <c r="AD21" s="627">
        <v>7325</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40932</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246899</v>
      </c>
      <c r="S23" s="624"/>
      <c r="T23" s="624"/>
      <c r="U23" s="624"/>
      <c r="V23" s="624"/>
      <c r="W23" s="624"/>
      <c r="X23" s="624"/>
      <c r="Y23" s="625"/>
      <c r="Z23" s="626">
        <v>2.1</v>
      </c>
      <c r="AA23" s="626"/>
      <c r="AB23" s="626"/>
      <c r="AC23" s="626"/>
      <c r="AD23" s="627">
        <v>31279</v>
      </c>
      <c r="AE23" s="627"/>
      <c r="AF23" s="627"/>
      <c r="AG23" s="627"/>
      <c r="AH23" s="627"/>
      <c r="AI23" s="627"/>
      <c r="AJ23" s="627"/>
      <c r="AK23" s="627"/>
      <c r="AL23" s="628">
        <v>0.4</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397298</v>
      </c>
      <c r="BH23" s="624"/>
      <c r="BI23" s="624"/>
      <c r="BJ23" s="624"/>
      <c r="BK23" s="624"/>
      <c r="BL23" s="624"/>
      <c r="BM23" s="624"/>
      <c r="BN23" s="625"/>
      <c r="BO23" s="626">
        <v>6.5</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62876</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5010063</v>
      </c>
      <c r="CS24" s="613"/>
      <c r="CT24" s="613"/>
      <c r="CU24" s="613"/>
      <c r="CV24" s="613"/>
      <c r="CW24" s="613"/>
      <c r="CX24" s="613"/>
      <c r="CY24" s="614"/>
      <c r="CZ24" s="650">
        <v>44.1</v>
      </c>
      <c r="DA24" s="651"/>
      <c r="DB24" s="651"/>
      <c r="DC24" s="652"/>
      <c r="DD24" s="649">
        <v>3530701</v>
      </c>
      <c r="DE24" s="613"/>
      <c r="DF24" s="613"/>
      <c r="DG24" s="613"/>
      <c r="DH24" s="613"/>
      <c r="DI24" s="613"/>
      <c r="DJ24" s="613"/>
      <c r="DK24" s="614"/>
      <c r="DL24" s="649">
        <v>3518891</v>
      </c>
      <c r="DM24" s="613"/>
      <c r="DN24" s="613"/>
      <c r="DO24" s="613"/>
      <c r="DP24" s="613"/>
      <c r="DQ24" s="613"/>
      <c r="DR24" s="613"/>
      <c r="DS24" s="613"/>
      <c r="DT24" s="613"/>
      <c r="DU24" s="613"/>
      <c r="DV24" s="614"/>
      <c r="DW24" s="617">
        <v>44.2</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1142637</v>
      </c>
      <c r="S25" s="624"/>
      <c r="T25" s="624"/>
      <c r="U25" s="624"/>
      <c r="V25" s="624"/>
      <c r="W25" s="624"/>
      <c r="X25" s="624"/>
      <c r="Y25" s="625"/>
      <c r="Z25" s="626">
        <v>9.6</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2031890</v>
      </c>
      <c r="CS25" s="655"/>
      <c r="CT25" s="655"/>
      <c r="CU25" s="655"/>
      <c r="CV25" s="655"/>
      <c r="CW25" s="655"/>
      <c r="CX25" s="655"/>
      <c r="CY25" s="656"/>
      <c r="CZ25" s="657">
        <v>17.899999999999999</v>
      </c>
      <c r="DA25" s="658"/>
      <c r="DB25" s="658"/>
      <c r="DC25" s="659"/>
      <c r="DD25" s="632">
        <v>1832392</v>
      </c>
      <c r="DE25" s="655"/>
      <c r="DF25" s="655"/>
      <c r="DG25" s="655"/>
      <c r="DH25" s="655"/>
      <c r="DI25" s="655"/>
      <c r="DJ25" s="655"/>
      <c r="DK25" s="656"/>
      <c r="DL25" s="632">
        <v>1825309</v>
      </c>
      <c r="DM25" s="655"/>
      <c r="DN25" s="655"/>
      <c r="DO25" s="655"/>
      <c r="DP25" s="655"/>
      <c r="DQ25" s="655"/>
      <c r="DR25" s="655"/>
      <c r="DS25" s="655"/>
      <c r="DT25" s="655"/>
      <c r="DU25" s="655"/>
      <c r="DV25" s="656"/>
      <c r="DW25" s="628">
        <v>22.9</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1348461</v>
      </c>
      <c r="CS26" s="624"/>
      <c r="CT26" s="624"/>
      <c r="CU26" s="624"/>
      <c r="CV26" s="624"/>
      <c r="CW26" s="624"/>
      <c r="CX26" s="624"/>
      <c r="CY26" s="625"/>
      <c r="CZ26" s="657">
        <v>11.9</v>
      </c>
      <c r="DA26" s="658"/>
      <c r="DB26" s="658"/>
      <c r="DC26" s="659"/>
      <c r="DD26" s="632">
        <v>1164340</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653961</v>
      </c>
      <c r="S27" s="624"/>
      <c r="T27" s="624"/>
      <c r="U27" s="624"/>
      <c r="V27" s="624"/>
      <c r="W27" s="624"/>
      <c r="X27" s="624"/>
      <c r="Y27" s="625"/>
      <c r="Z27" s="626">
        <v>5.5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6121542</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2220317</v>
      </c>
      <c r="CS27" s="655"/>
      <c r="CT27" s="655"/>
      <c r="CU27" s="655"/>
      <c r="CV27" s="655"/>
      <c r="CW27" s="655"/>
      <c r="CX27" s="655"/>
      <c r="CY27" s="656"/>
      <c r="CZ27" s="657">
        <v>19.5</v>
      </c>
      <c r="DA27" s="658"/>
      <c r="DB27" s="658"/>
      <c r="DC27" s="659"/>
      <c r="DD27" s="632">
        <v>940453</v>
      </c>
      <c r="DE27" s="655"/>
      <c r="DF27" s="655"/>
      <c r="DG27" s="655"/>
      <c r="DH27" s="655"/>
      <c r="DI27" s="655"/>
      <c r="DJ27" s="655"/>
      <c r="DK27" s="656"/>
      <c r="DL27" s="632">
        <v>935726</v>
      </c>
      <c r="DM27" s="655"/>
      <c r="DN27" s="655"/>
      <c r="DO27" s="655"/>
      <c r="DP27" s="655"/>
      <c r="DQ27" s="655"/>
      <c r="DR27" s="655"/>
      <c r="DS27" s="655"/>
      <c r="DT27" s="655"/>
      <c r="DU27" s="655"/>
      <c r="DV27" s="656"/>
      <c r="DW27" s="628">
        <v>11.8</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7071</v>
      </c>
      <c r="S28" s="624"/>
      <c r="T28" s="624"/>
      <c r="U28" s="624"/>
      <c r="V28" s="624"/>
      <c r="W28" s="624"/>
      <c r="X28" s="624"/>
      <c r="Y28" s="625"/>
      <c r="Z28" s="626">
        <v>0.1</v>
      </c>
      <c r="AA28" s="626"/>
      <c r="AB28" s="626"/>
      <c r="AC28" s="626"/>
      <c r="AD28" s="627">
        <v>609</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757856</v>
      </c>
      <c r="CS28" s="624"/>
      <c r="CT28" s="624"/>
      <c r="CU28" s="624"/>
      <c r="CV28" s="624"/>
      <c r="CW28" s="624"/>
      <c r="CX28" s="624"/>
      <c r="CY28" s="625"/>
      <c r="CZ28" s="657">
        <v>6.7</v>
      </c>
      <c r="DA28" s="658"/>
      <c r="DB28" s="658"/>
      <c r="DC28" s="659"/>
      <c r="DD28" s="632">
        <v>757856</v>
      </c>
      <c r="DE28" s="624"/>
      <c r="DF28" s="624"/>
      <c r="DG28" s="624"/>
      <c r="DH28" s="624"/>
      <c r="DI28" s="624"/>
      <c r="DJ28" s="624"/>
      <c r="DK28" s="625"/>
      <c r="DL28" s="632">
        <v>757856</v>
      </c>
      <c r="DM28" s="624"/>
      <c r="DN28" s="624"/>
      <c r="DO28" s="624"/>
      <c r="DP28" s="624"/>
      <c r="DQ28" s="624"/>
      <c r="DR28" s="624"/>
      <c r="DS28" s="624"/>
      <c r="DT28" s="624"/>
      <c r="DU28" s="624"/>
      <c r="DV28" s="625"/>
      <c r="DW28" s="628">
        <v>9.5</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1327</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757856</v>
      </c>
      <c r="CS29" s="655"/>
      <c r="CT29" s="655"/>
      <c r="CU29" s="655"/>
      <c r="CV29" s="655"/>
      <c r="CW29" s="655"/>
      <c r="CX29" s="655"/>
      <c r="CY29" s="656"/>
      <c r="CZ29" s="657">
        <v>6.7</v>
      </c>
      <c r="DA29" s="658"/>
      <c r="DB29" s="658"/>
      <c r="DC29" s="659"/>
      <c r="DD29" s="632">
        <v>757856</v>
      </c>
      <c r="DE29" s="655"/>
      <c r="DF29" s="655"/>
      <c r="DG29" s="655"/>
      <c r="DH29" s="655"/>
      <c r="DI29" s="655"/>
      <c r="DJ29" s="655"/>
      <c r="DK29" s="656"/>
      <c r="DL29" s="632">
        <v>757856</v>
      </c>
      <c r="DM29" s="655"/>
      <c r="DN29" s="655"/>
      <c r="DO29" s="655"/>
      <c r="DP29" s="655"/>
      <c r="DQ29" s="655"/>
      <c r="DR29" s="655"/>
      <c r="DS29" s="655"/>
      <c r="DT29" s="655"/>
      <c r="DU29" s="655"/>
      <c r="DV29" s="656"/>
      <c r="DW29" s="628">
        <v>9.5</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356744</v>
      </c>
      <c r="S30" s="624"/>
      <c r="T30" s="624"/>
      <c r="U30" s="624"/>
      <c r="V30" s="624"/>
      <c r="W30" s="624"/>
      <c r="X30" s="624"/>
      <c r="Y30" s="625"/>
      <c r="Z30" s="626">
        <v>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97.4</v>
      </c>
      <c r="BN30" s="682"/>
      <c r="BO30" s="682"/>
      <c r="BP30" s="682"/>
      <c r="BQ30" s="683"/>
      <c r="BR30" s="681">
        <v>99.1</v>
      </c>
      <c r="BS30" s="682"/>
      <c r="BT30" s="682"/>
      <c r="BU30" s="682"/>
      <c r="BV30" s="682"/>
      <c r="BW30" s="682"/>
      <c r="BX30" s="618">
        <v>97.3</v>
      </c>
      <c r="BY30" s="682"/>
      <c r="BZ30" s="682"/>
      <c r="CA30" s="682"/>
      <c r="CB30" s="683"/>
      <c r="CD30" s="686"/>
      <c r="CE30" s="687"/>
      <c r="CF30" s="637" t="s">
        <v>291</v>
      </c>
      <c r="CG30" s="638"/>
      <c r="CH30" s="638"/>
      <c r="CI30" s="638"/>
      <c r="CJ30" s="638"/>
      <c r="CK30" s="638"/>
      <c r="CL30" s="638"/>
      <c r="CM30" s="638"/>
      <c r="CN30" s="638"/>
      <c r="CO30" s="638"/>
      <c r="CP30" s="638"/>
      <c r="CQ30" s="639"/>
      <c r="CR30" s="623">
        <v>673174</v>
      </c>
      <c r="CS30" s="624"/>
      <c r="CT30" s="624"/>
      <c r="CU30" s="624"/>
      <c r="CV30" s="624"/>
      <c r="CW30" s="624"/>
      <c r="CX30" s="624"/>
      <c r="CY30" s="625"/>
      <c r="CZ30" s="657">
        <v>5.9</v>
      </c>
      <c r="DA30" s="658"/>
      <c r="DB30" s="658"/>
      <c r="DC30" s="659"/>
      <c r="DD30" s="632">
        <v>673174</v>
      </c>
      <c r="DE30" s="624"/>
      <c r="DF30" s="624"/>
      <c r="DG30" s="624"/>
      <c r="DH30" s="624"/>
      <c r="DI30" s="624"/>
      <c r="DJ30" s="624"/>
      <c r="DK30" s="625"/>
      <c r="DL30" s="632">
        <v>673174</v>
      </c>
      <c r="DM30" s="624"/>
      <c r="DN30" s="624"/>
      <c r="DO30" s="624"/>
      <c r="DP30" s="624"/>
      <c r="DQ30" s="624"/>
      <c r="DR30" s="624"/>
      <c r="DS30" s="624"/>
      <c r="DT30" s="624"/>
      <c r="DU30" s="624"/>
      <c r="DV30" s="625"/>
      <c r="DW30" s="628">
        <v>8.5</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120989</v>
      </c>
      <c r="S31" s="624"/>
      <c r="T31" s="624"/>
      <c r="U31" s="624"/>
      <c r="V31" s="624"/>
      <c r="W31" s="624"/>
      <c r="X31" s="624"/>
      <c r="Y31" s="625"/>
      <c r="Z31" s="626">
        <v>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99.1</v>
      </c>
      <c r="BH31" s="655"/>
      <c r="BI31" s="655"/>
      <c r="BJ31" s="655"/>
      <c r="BK31" s="655"/>
      <c r="BL31" s="655"/>
      <c r="BM31" s="629">
        <v>97.3</v>
      </c>
      <c r="BN31" s="679"/>
      <c r="BO31" s="679"/>
      <c r="BP31" s="679"/>
      <c r="BQ31" s="680"/>
      <c r="BR31" s="678">
        <v>99.1</v>
      </c>
      <c r="BS31" s="655"/>
      <c r="BT31" s="655"/>
      <c r="BU31" s="655"/>
      <c r="BV31" s="655"/>
      <c r="BW31" s="655"/>
      <c r="BX31" s="629">
        <v>97.3</v>
      </c>
      <c r="BY31" s="679"/>
      <c r="BZ31" s="679"/>
      <c r="CA31" s="679"/>
      <c r="CB31" s="680"/>
      <c r="CD31" s="686"/>
      <c r="CE31" s="687"/>
      <c r="CF31" s="637" t="s">
        <v>295</v>
      </c>
      <c r="CG31" s="638"/>
      <c r="CH31" s="638"/>
      <c r="CI31" s="638"/>
      <c r="CJ31" s="638"/>
      <c r="CK31" s="638"/>
      <c r="CL31" s="638"/>
      <c r="CM31" s="638"/>
      <c r="CN31" s="638"/>
      <c r="CO31" s="638"/>
      <c r="CP31" s="638"/>
      <c r="CQ31" s="639"/>
      <c r="CR31" s="623">
        <v>84682</v>
      </c>
      <c r="CS31" s="655"/>
      <c r="CT31" s="655"/>
      <c r="CU31" s="655"/>
      <c r="CV31" s="655"/>
      <c r="CW31" s="655"/>
      <c r="CX31" s="655"/>
      <c r="CY31" s="656"/>
      <c r="CZ31" s="657">
        <v>0.7</v>
      </c>
      <c r="DA31" s="658"/>
      <c r="DB31" s="658"/>
      <c r="DC31" s="659"/>
      <c r="DD31" s="632">
        <v>84682</v>
      </c>
      <c r="DE31" s="655"/>
      <c r="DF31" s="655"/>
      <c r="DG31" s="655"/>
      <c r="DH31" s="655"/>
      <c r="DI31" s="655"/>
      <c r="DJ31" s="655"/>
      <c r="DK31" s="656"/>
      <c r="DL31" s="632">
        <v>84682</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433918</v>
      </c>
      <c r="S32" s="624"/>
      <c r="T32" s="624"/>
      <c r="U32" s="624"/>
      <c r="V32" s="624"/>
      <c r="W32" s="624"/>
      <c r="X32" s="624"/>
      <c r="Y32" s="625"/>
      <c r="Z32" s="626">
        <v>3.7</v>
      </c>
      <c r="AA32" s="626"/>
      <c r="AB32" s="626"/>
      <c r="AC32" s="626"/>
      <c r="AD32" s="627">
        <v>3751</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99.3</v>
      </c>
      <c r="BH32" s="691"/>
      <c r="BI32" s="691"/>
      <c r="BJ32" s="691"/>
      <c r="BK32" s="691"/>
      <c r="BL32" s="691"/>
      <c r="BM32" s="692">
        <v>97.2</v>
      </c>
      <c r="BN32" s="691"/>
      <c r="BO32" s="691"/>
      <c r="BP32" s="691"/>
      <c r="BQ32" s="693"/>
      <c r="BR32" s="690">
        <v>99.2</v>
      </c>
      <c r="BS32" s="691"/>
      <c r="BT32" s="691"/>
      <c r="BU32" s="691"/>
      <c r="BV32" s="691"/>
      <c r="BW32" s="691"/>
      <c r="BX32" s="692">
        <v>97.1</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877000</v>
      </c>
      <c r="S33" s="624"/>
      <c r="T33" s="624"/>
      <c r="U33" s="624"/>
      <c r="V33" s="624"/>
      <c r="W33" s="624"/>
      <c r="X33" s="624"/>
      <c r="Y33" s="625"/>
      <c r="Z33" s="626">
        <v>7.4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5307522</v>
      </c>
      <c r="CS33" s="655"/>
      <c r="CT33" s="655"/>
      <c r="CU33" s="655"/>
      <c r="CV33" s="655"/>
      <c r="CW33" s="655"/>
      <c r="CX33" s="655"/>
      <c r="CY33" s="656"/>
      <c r="CZ33" s="657">
        <v>46.7</v>
      </c>
      <c r="DA33" s="658"/>
      <c r="DB33" s="658"/>
      <c r="DC33" s="659"/>
      <c r="DD33" s="632">
        <v>4360441</v>
      </c>
      <c r="DE33" s="655"/>
      <c r="DF33" s="655"/>
      <c r="DG33" s="655"/>
      <c r="DH33" s="655"/>
      <c r="DI33" s="655"/>
      <c r="DJ33" s="655"/>
      <c r="DK33" s="656"/>
      <c r="DL33" s="632">
        <v>3742484</v>
      </c>
      <c r="DM33" s="655"/>
      <c r="DN33" s="655"/>
      <c r="DO33" s="655"/>
      <c r="DP33" s="655"/>
      <c r="DQ33" s="655"/>
      <c r="DR33" s="655"/>
      <c r="DS33" s="655"/>
      <c r="DT33" s="655"/>
      <c r="DU33" s="655"/>
      <c r="DV33" s="656"/>
      <c r="DW33" s="628">
        <v>47</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2495455</v>
      </c>
      <c r="CS34" s="624"/>
      <c r="CT34" s="624"/>
      <c r="CU34" s="624"/>
      <c r="CV34" s="624"/>
      <c r="CW34" s="624"/>
      <c r="CX34" s="624"/>
      <c r="CY34" s="625"/>
      <c r="CZ34" s="657">
        <v>22</v>
      </c>
      <c r="DA34" s="658"/>
      <c r="DB34" s="658"/>
      <c r="DC34" s="659"/>
      <c r="DD34" s="632">
        <v>1851448</v>
      </c>
      <c r="DE34" s="624"/>
      <c r="DF34" s="624"/>
      <c r="DG34" s="624"/>
      <c r="DH34" s="624"/>
      <c r="DI34" s="624"/>
      <c r="DJ34" s="624"/>
      <c r="DK34" s="625"/>
      <c r="DL34" s="632">
        <v>1752712</v>
      </c>
      <c r="DM34" s="624"/>
      <c r="DN34" s="624"/>
      <c r="DO34" s="624"/>
      <c r="DP34" s="624"/>
      <c r="DQ34" s="624"/>
      <c r="DR34" s="624"/>
      <c r="DS34" s="624"/>
      <c r="DT34" s="624"/>
      <c r="DU34" s="624"/>
      <c r="DV34" s="625"/>
      <c r="DW34" s="628">
        <v>22</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460000</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1371127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142030</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24983</v>
      </c>
      <c r="CS35" s="655"/>
      <c r="CT35" s="655"/>
      <c r="CU35" s="655"/>
      <c r="CV35" s="655"/>
      <c r="CW35" s="655"/>
      <c r="CX35" s="655"/>
      <c r="CY35" s="656"/>
      <c r="CZ35" s="657">
        <v>0.2</v>
      </c>
      <c r="DA35" s="658"/>
      <c r="DB35" s="658"/>
      <c r="DC35" s="659"/>
      <c r="DD35" s="632">
        <v>23983</v>
      </c>
      <c r="DE35" s="655"/>
      <c r="DF35" s="655"/>
      <c r="DG35" s="655"/>
      <c r="DH35" s="655"/>
      <c r="DI35" s="655"/>
      <c r="DJ35" s="655"/>
      <c r="DK35" s="656"/>
      <c r="DL35" s="632">
        <v>23983</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11874856</v>
      </c>
      <c r="S36" s="696"/>
      <c r="T36" s="696"/>
      <c r="U36" s="696"/>
      <c r="V36" s="696"/>
      <c r="W36" s="696"/>
      <c r="X36" s="696"/>
      <c r="Y36" s="697"/>
      <c r="Z36" s="698">
        <v>100</v>
      </c>
      <c r="AA36" s="698"/>
      <c r="AB36" s="698"/>
      <c r="AC36" s="698"/>
      <c r="AD36" s="699">
        <v>7499983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470709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-54695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1270485</v>
      </c>
      <c r="CS36" s="624"/>
      <c r="CT36" s="624"/>
      <c r="CU36" s="624"/>
      <c r="CV36" s="624"/>
      <c r="CW36" s="624"/>
      <c r="CX36" s="624"/>
      <c r="CY36" s="625"/>
      <c r="CZ36" s="657">
        <v>11.2</v>
      </c>
      <c r="DA36" s="658"/>
      <c r="DB36" s="658"/>
      <c r="DC36" s="659"/>
      <c r="DD36" s="632">
        <v>1163425</v>
      </c>
      <c r="DE36" s="624"/>
      <c r="DF36" s="624"/>
      <c r="DG36" s="624"/>
      <c r="DH36" s="624"/>
      <c r="DI36" s="624"/>
      <c r="DJ36" s="624"/>
      <c r="DK36" s="625"/>
      <c r="DL36" s="632">
        <v>1005662</v>
      </c>
      <c r="DM36" s="624"/>
      <c r="DN36" s="624"/>
      <c r="DO36" s="624"/>
      <c r="DP36" s="624"/>
      <c r="DQ36" s="624"/>
      <c r="DR36" s="624"/>
      <c r="DS36" s="624"/>
      <c r="DT36" s="624"/>
      <c r="DU36" s="624"/>
      <c r="DV36" s="625"/>
      <c r="DW36" s="628">
        <v>12.6</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2999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5258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855428</v>
      </c>
      <c r="CS37" s="655"/>
      <c r="CT37" s="655"/>
      <c r="CU37" s="655"/>
      <c r="CV37" s="655"/>
      <c r="CW37" s="655"/>
      <c r="CX37" s="655"/>
      <c r="CY37" s="656"/>
      <c r="CZ37" s="657">
        <v>7.5</v>
      </c>
      <c r="DA37" s="658"/>
      <c r="DB37" s="658"/>
      <c r="DC37" s="659"/>
      <c r="DD37" s="632">
        <v>855428</v>
      </c>
      <c r="DE37" s="655"/>
      <c r="DF37" s="655"/>
      <c r="DG37" s="655"/>
      <c r="DH37" s="655"/>
      <c r="DI37" s="655"/>
      <c r="DJ37" s="655"/>
      <c r="DK37" s="656"/>
      <c r="DL37" s="632">
        <v>748132</v>
      </c>
      <c r="DM37" s="655"/>
      <c r="DN37" s="655"/>
      <c r="DO37" s="655"/>
      <c r="DP37" s="655"/>
      <c r="DQ37" s="655"/>
      <c r="DR37" s="655"/>
      <c r="DS37" s="655"/>
      <c r="DT37" s="655"/>
      <c r="DU37" s="655"/>
      <c r="DV37" s="656"/>
      <c r="DW37" s="628">
        <v>9.4</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9230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1371127</v>
      </c>
      <c r="CS38" s="624"/>
      <c r="CT38" s="624"/>
      <c r="CU38" s="624"/>
      <c r="CV38" s="624"/>
      <c r="CW38" s="624"/>
      <c r="CX38" s="624"/>
      <c r="CY38" s="625"/>
      <c r="CZ38" s="657">
        <v>12.1</v>
      </c>
      <c r="DA38" s="658"/>
      <c r="DB38" s="658"/>
      <c r="DC38" s="659"/>
      <c r="DD38" s="632">
        <v>1229409</v>
      </c>
      <c r="DE38" s="624"/>
      <c r="DF38" s="624"/>
      <c r="DG38" s="624"/>
      <c r="DH38" s="624"/>
      <c r="DI38" s="624"/>
      <c r="DJ38" s="624"/>
      <c r="DK38" s="625"/>
      <c r="DL38" s="632">
        <v>960127</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97</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95472</v>
      </c>
      <c r="CS39" s="655"/>
      <c r="CT39" s="655"/>
      <c r="CU39" s="655"/>
      <c r="CV39" s="655"/>
      <c r="CW39" s="655"/>
      <c r="CX39" s="655"/>
      <c r="CY39" s="656"/>
      <c r="CZ39" s="657">
        <v>0.8</v>
      </c>
      <c r="DA39" s="658"/>
      <c r="DB39" s="658"/>
      <c r="DC39" s="659"/>
      <c r="DD39" s="632">
        <v>92176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232828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71</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50000</v>
      </c>
      <c r="CS40" s="624"/>
      <c r="CT40" s="624"/>
      <c r="CU40" s="624"/>
      <c r="CV40" s="624"/>
      <c r="CW40" s="624"/>
      <c r="CX40" s="624"/>
      <c r="CY40" s="625"/>
      <c r="CZ40" s="657">
        <v>0.4</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664591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1047733</v>
      </c>
      <c r="CS42" s="624"/>
      <c r="CT42" s="624"/>
      <c r="CU42" s="624"/>
      <c r="CV42" s="624"/>
      <c r="CW42" s="624"/>
      <c r="CX42" s="624"/>
      <c r="CY42" s="625"/>
      <c r="CZ42" s="657">
        <v>9.1999999999999993</v>
      </c>
      <c r="DA42" s="706"/>
      <c r="DB42" s="706"/>
      <c r="DC42" s="707"/>
      <c r="DD42" s="632">
        <v>572612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33260</v>
      </c>
      <c r="CS43" s="655"/>
      <c r="CT43" s="655"/>
      <c r="CU43" s="655"/>
      <c r="CV43" s="655"/>
      <c r="CW43" s="655"/>
      <c r="CX43" s="655"/>
      <c r="CY43" s="656"/>
      <c r="CZ43" s="657">
        <v>0.3</v>
      </c>
      <c r="DA43" s="658"/>
      <c r="DB43" s="658"/>
      <c r="DC43" s="659"/>
      <c r="DD43" s="632">
        <v>33260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1047733</v>
      </c>
      <c r="CS44" s="624"/>
      <c r="CT44" s="624"/>
      <c r="CU44" s="624"/>
      <c r="CV44" s="624"/>
      <c r="CW44" s="624"/>
      <c r="CX44" s="624"/>
      <c r="CY44" s="625"/>
      <c r="CZ44" s="657">
        <v>9.1999999999999993</v>
      </c>
      <c r="DA44" s="706"/>
      <c r="DB44" s="706"/>
      <c r="DC44" s="707"/>
      <c r="DD44" s="632">
        <v>572612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87360</v>
      </c>
      <c r="CS45" s="655"/>
      <c r="CT45" s="655"/>
      <c r="CU45" s="655"/>
      <c r="CV45" s="655"/>
      <c r="CW45" s="655"/>
      <c r="CX45" s="655"/>
      <c r="CY45" s="656"/>
      <c r="CZ45" s="657">
        <v>0.8</v>
      </c>
      <c r="DA45" s="658"/>
      <c r="DB45" s="658"/>
      <c r="DC45" s="659"/>
      <c r="DD45" s="632">
        <v>31985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960373</v>
      </c>
      <c r="CS46" s="624"/>
      <c r="CT46" s="624"/>
      <c r="CU46" s="624"/>
      <c r="CV46" s="624"/>
      <c r="CW46" s="624"/>
      <c r="CX46" s="624"/>
      <c r="CY46" s="625"/>
      <c r="CZ46" s="657">
        <v>8.5</v>
      </c>
      <c r="DA46" s="706"/>
      <c r="DB46" s="706"/>
      <c r="DC46" s="707"/>
      <c r="DD46" s="632">
        <v>540627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11365318</v>
      </c>
      <c r="CS49" s="691"/>
      <c r="CT49" s="691"/>
      <c r="CU49" s="691"/>
      <c r="CV49" s="691"/>
      <c r="CW49" s="691"/>
      <c r="CX49" s="691"/>
      <c r="CY49" s="718"/>
      <c r="CZ49" s="719">
        <v>100</v>
      </c>
      <c r="DA49" s="720"/>
      <c r="DB49" s="720"/>
      <c r="DC49" s="721"/>
      <c r="DD49" s="722">
        <v>8463754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E33" sqref="BE33:BI3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11871</v>
      </c>
      <c r="R7" s="753"/>
      <c r="S7" s="753"/>
      <c r="T7" s="753"/>
      <c r="U7" s="753"/>
      <c r="V7" s="753">
        <v>11362</v>
      </c>
      <c r="W7" s="753"/>
      <c r="X7" s="753"/>
      <c r="Y7" s="753"/>
      <c r="Z7" s="753"/>
      <c r="AA7" s="753">
        <v>509</v>
      </c>
      <c r="AB7" s="753"/>
      <c r="AC7" s="753"/>
      <c r="AD7" s="753"/>
      <c r="AE7" s="754"/>
      <c r="AF7" s="755">
        <v>418</v>
      </c>
      <c r="AG7" s="756"/>
      <c r="AH7" s="756"/>
      <c r="AI7" s="756"/>
      <c r="AJ7" s="757"/>
      <c r="AK7" s="790">
        <v>356</v>
      </c>
      <c r="AL7" s="791"/>
      <c r="AM7" s="791"/>
      <c r="AN7" s="791"/>
      <c r="AO7" s="791"/>
      <c r="AP7" s="791">
        <v>8759</v>
      </c>
      <c r="AQ7" s="791"/>
      <c r="AR7" s="791"/>
      <c r="AS7" s="791"/>
      <c r="AT7" s="791"/>
      <c r="AU7" s="792"/>
      <c r="AV7" s="792"/>
      <c r="AW7" s="792"/>
      <c r="AX7" s="792"/>
      <c r="AY7" s="793"/>
      <c r="AZ7" s="203"/>
      <c r="BA7" s="203"/>
      <c r="BB7" s="203"/>
      <c r="BC7" s="203"/>
      <c r="BD7" s="203"/>
      <c r="BE7" s="204"/>
      <c r="BF7" s="204"/>
      <c r="BG7" s="204"/>
      <c r="BH7" s="204"/>
      <c r="BI7" s="204"/>
      <c r="BJ7" s="204"/>
      <c r="BK7" s="204"/>
      <c r="BL7" s="204"/>
      <c r="BM7" s="204"/>
      <c r="BN7" s="204"/>
      <c r="BO7" s="204"/>
      <c r="BP7" s="204"/>
      <c r="BQ7" s="210">
        <v>1</v>
      </c>
      <c r="BR7" s="211" t="s">
        <v>563</v>
      </c>
      <c r="BS7" s="794" t="s">
        <v>561</v>
      </c>
      <c r="BT7" s="795"/>
      <c r="BU7" s="795"/>
      <c r="BV7" s="795"/>
      <c r="BW7" s="795"/>
      <c r="BX7" s="795"/>
      <c r="BY7" s="795"/>
      <c r="BZ7" s="795"/>
      <c r="CA7" s="795"/>
      <c r="CB7" s="795"/>
      <c r="CC7" s="795"/>
      <c r="CD7" s="795"/>
      <c r="CE7" s="795"/>
      <c r="CF7" s="795"/>
      <c r="CG7" s="796"/>
      <c r="CH7" s="789">
        <v>0</v>
      </c>
      <c r="CI7" s="789"/>
      <c r="CJ7" s="789"/>
      <c r="CK7" s="789"/>
      <c r="CL7" s="789"/>
      <c r="CM7" s="789">
        <v>18</v>
      </c>
      <c r="CN7" s="789"/>
      <c r="CO7" s="789"/>
      <c r="CP7" s="789"/>
      <c r="CQ7" s="789"/>
      <c r="CR7" s="789">
        <v>3</v>
      </c>
      <c r="CS7" s="789"/>
      <c r="CT7" s="789"/>
      <c r="CU7" s="789"/>
      <c r="CV7" s="789"/>
      <c r="CW7" s="789" t="s">
        <v>562</v>
      </c>
      <c r="CX7" s="789"/>
      <c r="CY7" s="789"/>
      <c r="CZ7" s="789"/>
      <c r="DA7" s="789"/>
      <c r="DB7" s="789" t="s">
        <v>562</v>
      </c>
      <c r="DC7" s="789"/>
      <c r="DD7" s="789"/>
      <c r="DE7" s="789"/>
      <c r="DF7" s="789"/>
      <c r="DG7" s="789">
        <v>143</v>
      </c>
      <c r="DH7" s="789"/>
      <c r="DI7" s="789"/>
      <c r="DJ7" s="789"/>
      <c r="DK7" s="789"/>
      <c r="DL7" s="789" t="s">
        <v>562</v>
      </c>
      <c r="DM7" s="789"/>
      <c r="DN7" s="789"/>
      <c r="DO7" s="789"/>
      <c r="DP7" s="789"/>
      <c r="DQ7" s="789" t="s">
        <v>567</v>
      </c>
      <c r="DR7" s="789"/>
      <c r="DS7" s="789"/>
      <c r="DT7" s="789"/>
      <c r="DU7" s="789"/>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4</v>
      </c>
      <c r="R8" s="777"/>
      <c r="S8" s="777"/>
      <c r="T8" s="777"/>
      <c r="U8" s="777"/>
      <c r="V8" s="777">
        <v>3</v>
      </c>
      <c r="W8" s="777"/>
      <c r="X8" s="777"/>
      <c r="Y8" s="777"/>
      <c r="Z8" s="777"/>
      <c r="AA8" s="777">
        <v>0</v>
      </c>
      <c r="AB8" s="777"/>
      <c r="AC8" s="777"/>
      <c r="AD8" s="777"/>
      <c r="AE8" s="778"/>
      <c r="AF8" s="779">
        <v>0</v>
      </c>
      <c r="AG8" s="780"/>
      <c r="AH8" s="780"/>
      <c r="AI8" s="780"/>
      <c r="AJ8" s="781"/>
      <c r="AK8" s="782">
        <v>0</v>
      </c>
      <c r="AL8" s="783"/>
      <c r="AM8" s="783"/>
      <c r="AN8" s="783"/>
      <c r="AO8" s="783"/>
      <c r="AP8" s="783" t="s">
        <v>549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7"/>
      <c r="CI8" s="798"/>
      <c r="CJ8" s="798"/>
      <c r="CK8" s="798"/>
      <c r="CL8" s="799"/>
      <c r="CM8" s="797"/>
      <c r="CN8" s="798"/>
      <c r="CO8" s="798"/>
      <c r="CP8" s="798"/>
      <c r="CQ8" s="799"/>
      <c r="CR8" s="797"/>
      <c r="CS8" s="798"/>
      <c r="CT8" s="798"/>
      <c r="CU8" s="798"/>
      <c r="CV8" s="799"/>
      <c r="CW8" s="797"/>
      <c r="CX8" s="798"/>
      <c r="CY8" s="798"/>
      <c r="CZ8" s="798"/>
      <c r="DA8" s="799"/>
      <c r="DB8" s="797"/>
      <c r="DC8" s="798"/>
      <c r="DD8" s="798"/>
      <c r="DE8" s="798"/>
      <c r="DF8" s="799"/>
      <c r="DG8" s="797"/>
      <c r="DH8" s="798"/>
      <c r="DI8" s="798"/>
      <c r="DJ8" s="798"/>
      <c r="DK8" s="799"/>
      <c r="DL8" s="797"/>
      <c r="DM8" s="798"/>
      <c r="DN8" s="798"/>
      <c r="DO8" s="798"/>
      <c r="DP8" s="799"/>
      <c r="DQ8" s="797"/>
      <c r="DR8" s="798"/>
      <c r="DS8" s="798"/>
      <c r="DT8" s="798"/>
      <c r="DU8" s="799"/>
      <c r="DV8" s="800"/>
      <c r="DW8" s="801"/>
      <c r="DX8" s="801"/>
      <c r="DY8" s="801"/>
      <c r="DZ8" s="802"/>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7"/>
      <c r="CI9" s="798"/>
      <c r="CJ9" s="798"/>
      <c r="CK9" s="798"/>
      <c r="CL9" s="799"/>
      <c r="CM9" s="797"/>
      <c r="CN9" s="798"/>
      <c r="CO9" s="798"/>
      <c r="CP9" s="798"/>
      <c r="CQ9" s="799"/>
      <c r="CR9" s="797"/>
      <c r="CS9" s="798"/>
      <c r="CT9" s="798"/>
      <c r="CU9" s="798"/>
      <c r="CV9" s="799"/>
      <c r="CW9" s="797"/>
      <c r="CX9" s="798"/>
      <c r="CY9" s="798"/>
      <c r="CZ9" s="798"/>
      <c r="DA9" s="799"/>
      <c r="DB9" s="797"/>
      <c r="DC9" s="798"/>
      <c r="DD9" s="798"/>
      <c r="DE9" s="798"/>
      <c r="DF9" s="799"/>
      <c r="DG9" s="797"/>
      <c r="DH9" s="798"/>
      <c r="DI9" s="798"/>
      <c r="DJ9" s="798"/>
      <c r="DK9" s="799"/>
      <c r="DL9" s="797"/>
      <c r="DM9" s="798"/>
      <c r="DN9" s="798"/>
      <c r="DO9" s="798"/>
      <c r="DP9" s="799"/>
      <c r="DQ9" s="797"/>
      <c r="DR9" s="798"/>
      <c r="DS9" s="798"/>
      <c r="DT9" s="798"/>
      <c r="DU9" s="799"/>
      <c r="DV9" s="800"/>
      <c r="DW9" s="801"/>
      <c r="DX9" s="801"/>
      <c r="DY9" s="801"/>
      <c r="DZ9" s="802"/>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7"/>
      <c r="CI10" s="798"/>
      <c r="CJ10" s="798"/>
      <c r="CK10" s="798"/>
      <c r="CL10" s="799"/>
      <c r="CM10" s="797"/>
      <c r="CN10" s="798"/>
      <c r="CO10" s="798"/>
      <c r="CP10" s="798"/>
      <c r="CQ10" s="799"/>
      <c r="CR10" s="797"/>
      <c r="CS10" s="798"/>
      <c r="CT10" s="798"/>
      <c r="CU10" s="798"/>
      <c r="CV10" s="799"/>
      <c r="CW10" s="797"/>
      <c r="CX10" s="798"/>
      <c r="CY10" s="798"/>
      <c r="CZ10" s="798"/>
      <c r="DA10" s="799"/>
      <c r="DB10" s="797"/>
      <c r="DC10" s="798"/>
      <c r="DD10" s="798"/>
      <c r="DE10" s="798"/>
      <c r="DF10" s="799"/>
      <c r="DG10" s="797"/>
      <c r="DH10" s="798"/>
      <c r="DI10" s="798"/>
      <c r="DJ10" s="798"/>
      <c r="DK10" s="799"/>
      <c r="DL10" s="797"/>
      <c r="DM10" s="798"/>
      <c r="DN10" s="798"/>
      <c r="DO10" s="798"/>
      <c r="DP10" s="799"/>
      <c r="DQ10" s="797"/>
      <c r="DR10" s="798"/>
      <c r="DS10" s="798"/>
      <c r="DT10" s="798"/>
      <c r="DU10" s="799"/>
      <c r="DV10" s="800"/>
      <c r="DW10" s="801"/>
      <c r="DX10" s="801"/>
      <c r="DY10" s="801"/>
      <c r="DZ10" s="802"/>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7"/>
      <c r="CI11" s="798"/>
      <c r="CJ11" s="798"/>
      <c r="CK11" s="798"/>
      <c r="CL11" s="799"/>
      <c r="CM11" s="797"/>
      <c r="CN11" s="798"/>
      <c r="CO11" s="798"/>
      <c r="CP11" s="798"/>
      <c r="CQ11" s="799"/>
      <c r="CR11" s="797"/>
      <c r="CS11" s="798"/>
      <c r="CT11" s="798"/>
      <c r="CU11" s="798"/>
      <c r="CV11" s="799"/>
      <c r="CW11" s="797"/>
      <c r="CX11" s="798"/>
      <c r="CY11" s="798"/>
      <c r="CZ11" s="798"/>
      <c r="DA11" s="799"/>
      <c r="DB11" s="797"/>
      <c r="DC11" s="798"/>
      <c r="DD11" s="798"/>
      <c r="DE11" s="798"/>
      <c r="DF11" s="799"/>
      <c r="DG11" s="797"/>
      <c r="DH11" s="798"/>
      <c r="DI11" s="798"/>
      <c r="DJ11" s="798"/>
      <c r="DK11" s="799"/>
      <c r="DL11" s="797"/>
      <c r="DM11" s="798"/>
      <c r="DN11" s="798"/>
      <c r="DO11" s="798"/>
      <c r="DP11" s="799"/>
      <c r="DQ11" s="797"/>
      <c r="DR11" s="798"/>
      <c r="DS11" s="798"/>
      <c r="DT11" s="798"/>
      <c r="DU11" s="799"/>
      <c r="DV11" s="800"/>
      <c r="DW11" s="801"/>
      <c r="DX11" s="801"/>
      <c r="DY11" s="801"/>
      <c r="DZ11" s="802"/>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7"/>
      <c r="CI12" s="798"/>
      <c r="CJ12" s="798"/>
      <c r="CK12" s="798"/>
      <c r="CL12" s="799"/>
      <c r="CM12" s="797"/>
      <c r="CN12" s="798"/>
      <c r="CO12" s="798"/>
      <c r="CP12" s="798"/>
      <c r="CQ12" s="799"/>
      <c r="CR12" s="797"/>
      <c r="CS12" s="798"/>
      <c r="CT12" s="798"/>
      <c r="CU12" s="798"/>
      <c r="CV12" s="799"/>
      <c r="CW12" s="797"/>
      <c r="CX12" s="798"/>
      <c r="CY12" s="798"/>
      <c r="CZ12" s="798"/>
      <c r="DA12" s="799"/>
      <c r="DB12" s="797"/>
      <c r="DC12" s="798"/>
      <c r="DD12" s="798"/>
      <c r="DE12" s="798"/>
      <c r="DF12" s="799"/>
      <c r="DG12" s="797"/>
      <c r="DH12" s="798"/>
      <c r="DI12" s="798"/>
      <c r="DJ12" s="798"/>
      <c r="DK12" s="799"/>
      <c r="DL12" s="797"/>
      <c r="DM12" s="798"/>
      <c r="DN12" s="798"/>
      <c r="DO12" s="798"/>
      <c r="DP12" s="799"/>
      <c r="DQ12" s="797"/>
      <c r="DR12" s="798"/>
      <c r="DS12" s="798"/>
      <c r="DT12" s="798"/>
      <c r="DU12" s="799"/>
      <c r="DV12" s="800"/>
      <c r="DW12" s="801"/>
      <c r="DX12" s="801"/>
      <c r="DY12" s="801"/>
      <c r="DZ12" s="802"/>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7"/>
      <c r="CI13" s="798"/>
      <c r="CJ13" s="798"/>
      <c r="CK13" s="798"/>
      <c r="CL13" s="799"/>
      <c r="CM13" s="797"/>
      <c r="CN13" s="798"/>
      <c r="CO13" s="798"/>
      <c r="CP13" s="798"/>
      <c r="CQ13" s="799"/>
      <c r="CR13" s="797"/>
      <c r="CS13" s="798"/>
      <c r="CT13" s="798"/>
      <c r="CU13" s="798"/>
      <c r="CV13" s="799"/>
      <c r="CW13" s="797"/>
      <c r="CX13" s="798"/>
      <c r="CY13" s="798"/>
      <c r="CZ13" s="798"/>
      <c r="DA13" s="799"/>
      <c r="DB13" s="797"/>
      <c r="DC13" s="798"/>
      <c r="DD13" s="798"/>
      <c r="DE13" s="798"/>
      <c r="DF13" s="799"/>
      <c r="DG13" s="797"/>
      <c r="DH13" s="798"/>
      <c r="DI13" s="798"/>
      <c r="DJ13" s="798"/>
      <c r="DK13" s="799"/>
      <c r="DL13" s="797"/>
      <c r="DM13" s="798"/>
      <c r="DN13" s="798"/>
      <c r="DO13" s="798"/>
      <c r="DP13" s="799"/>
      <c r="DQ13" s="797"/>
      <c r="DR13" s="798"/>
      <c r="DS13" s="798"/>
      <c r="DT13" s="798"/>
      <c r="DU13" s="799"/>
      <c r="DV13" s="800"/>
      <c r="DW13" s="801"/>
      <c r="DX13" s="801"/>
      <c r="DY13" s="801"/>
      <c r="DZ13" s="802"/>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7"/>
      <c r="CI14" s="798"/>
      <c r="CJ14" s="798"/>
      <c r="CK14" s="798"/>
      <c r="CL14" s="799"/>
      <c r="CM14" s="797"/>
      <c r="CN14" s="798"/>
      <c r="CO14" s="798"/>
      <c r="CP14" s="798"/>
      <c r="CQ14" s="799"/>
      <c r="CR14" s="797"/>
      <c r="CS14" s="798"/>
      <c r="CT14" s="798"/>
      <c r="CU14" s="798"/>
      <c r="CV14" s="799"/>
      <c r="CW14" s="797"/>
      <c r="CX14" s="798"/>
      <c r="CY14" s="798"/>
      <c r="CZ14" s="798"/>
      <c r="DA14" s="799"/>
      <c r="DB14" s="797"/>
      <c r="DC14" s="798"/>
      <c r="DD14" s="798"/>
      <c r="DE14" s="798"/>
      <c r="DF14" s="799"/>
      <c r="DG14" s="797"/>
      <c r="DH14" s="798"/>
      <c r="DI14" s="798"/>
      <c r="DJ14" s="798"/>
      <c r="DK14" s="799"/>
      <c r="DL14" s="797"/>
      <c r="DM14" s="798"/>
      <c r="DN14" s="798"/>
      <c r="DO14" s="798"/>
      <c r="DP14" s="799"/>
      <c r="DQ14" s="797"/>
      <c r="DR14" s="798"/>
      <c r="DS14" s="798"/>
      <c r="DT14" s="798"/>
      <c r="DU14" s="799"/>
      <c r="DV14" s="800"/>
      <c r="DW14" s="801"/>
      <c r="DX14" s="801"/>
      <c r="DY14" s="801"/>
      <c r="DZ14" s="802"/>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7"/>
      <c r="CI15" s="798"/>
      <c r="CJ15" s="798"/>
      <c r="CK15" s="798"/>
      <c r="CL15" s="799"/>
      <c r="CM15" s="797"/>
      <c r="CN15" s="798"/>
      <c r="CO15" s="798"/>
      <c r="CP15" s="798"/>
      <c r="CQ15" s="799"/>
      <c r="CR15" s="797"/>
      <c r="CS15" s="798"/>
      <c r="CT15" s="798"/>
      <c r="CU15" s="798"/>
      <c r="CV15" s="799"/>
      <c r="CW15" s="797"/>
      <c r="CX15" s="798"/>
      <c r="CY15" s="798"/>
      <c r="CZ15" s="798"/>
      <c r="DA15" s="799"/>
      <c r="DB15" s="797"/>
      <c r="DC15" s="798"/>
      <c r="DD15" s="798"/>
      <c r="DE15" s="798"/>
      <c r="DF15" s="799"/>
      <c r="DG15" s="797"/>
      <c r="DH15" s="798"/>
      <c r="DI15" s="798"/>
      <c r="DJ15" s="798"/>
      <c r="DK15" s="799"/>
      <c r="DL15" s="797"/>
      <c r="DM15" s="798"/>
      <c r="DN15" s="798"/>
      <c r="DO15" s="798"/>
      <c r="DP15" s="799"/>
      <c r="DQ15" s="797"/>
      <c r="DR15" s="798"/>
      <c r="DS15" s="798"/>
      <c r="DT15" s="798"/>
      <c r="DU15" s="799"/>
      <c r="DV15" s="800"/>
      <c r="DW15" s="801"/>
      <c r="DX15" s="801"/>
      <c r="DY15" s="801"/>
      <c r="DZ15" s="802"/>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7"/>
      <c r="CI16" s="798"/>
      <c r="CJ16" s="798"/>
      <c r="CK16" s="798"/>
      <c r="CL16" s="799"/>
      <c r="CM16" s="797"/>
      <c r="CN16" s="798"/>
      <c r="CO16" s="798"/>
      <c r="CP16" s="798"/>
      <c r="CQ16" s="799"/>
      <c r="CR16" s="797"/>
      <c r="CS16" s="798"/>
      <c r="CT16" s="798"/>
      <c r="CU16" s="798"/>
      <c r="CV16" s="799"/>
      <c r="CW16" s="797"/>
      <c r="CX16" s="798"/>
      <c r="CY16" s="798"/>
      <c r="CZ16" s="798"/>
      <c r="DA16" s="799"/>
      <c r="DB16" s="797"/>
      <c r="DC16" s="798"/>
      <c r="DD16" s="798"/>
      <c r="DE16" s="798"/>
      <c r="DF16" s="799"/>
      <c r="DG16" s="797"/>
      <c r="DH16" s="798"/>
      <c r="DI16" s="798"/>
      <c r="DJ16" s="798"/>
      <c r="DK16" s="799"/>
      <c r="DL16" s="797"/>
      <c r="DM16" s="798"/>
      <c r="DN16" s="798"/>
      <c r="DO16" s="798"/>
      <c r="DP16" s="799"/>
      <c r="DQ16" s="797"/>
      <c r="DR16" s="798"/>
      <c r="DS16" s="798"/>
      <c r="DT16" s="798"/>
      <c r="DU16" s="799"/>
      <c r="DV16" s="800"/>
      <c r="DW16" s="801"/>
      <c r="DX16" s="801"/>
      <c r="DY16" s="801"/>
      <c r="DZ16" s="802"/>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7"/>
      <c r="CI17" s="798"/>
      <c r="CJ17" s="798"/>
      <c r="CK17" s="798"/>
      <c r="CL17" s="799"/>
      <c r="CM17" s="797"/>
      <c r="CN17" s="798"/>
      <c r="CO17" s="798"/>
      <c r="CP17" s="798"/>
      <c r="CQ17" s="799"/>
      <c r="CR17" s="797"/>
      <c r="CS17" s="798"/>
      <c r="CT17" s="798"/>
      <c r="CU17" s="798"/>
      <c r="CV17" s="799"/>
      <c r="CW17" s="797"/>
      <c r="CX17" s="798"/>
      <c r="CY17" s="798"/>
      <c r="CZ17" s="798"/>
      <c r="DA17" s="799"/>
      <c r="DB17" s="797"/>
      <c r="DC17" s="798"/>
      <c r="DD17" s="798"/>
      <c r="DE17" s="798"/>
      <c r="DF17" s="799"/>
      <c r="DG17" s="797"/>
      <c r="DH17" s="798"/>
      <c r="DI17" s="798"/>
      <c r="DJ17" s="798"/>
      <c r="DK17" s="799"/>
      <c r="DL17" s="797"/>
      <c r="DM17" s="798"/>
      <c r="DN17" s="798"/>
      <c r="DO17" s="798"/>
      <c r="DP17" s="799"/>
      <c r="DQ17" s="797"/>
      <c r="DR17" s="798"/>
      <c r="DS17" s="798"/>
      <c r="DT17" s="798"/>
      <c r="DU17" s="799"/>
      <c r="DV17" s="800"/>
      <c r="DW17" s="801"/>
      <c r="DX17" s="801"/>
      <c r="DY17" s="801"/>
      <c r="DZ17" s="802"/>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7"/>
      <c r="CI18" s="798"/>
      <c r="CJ18" s="798"/>
      <c r="CK18" s="798"/>
      <c r="CL18" s="799"/>
      <c r="CM18" s="797"/>
      <c r="CN18" s="798"/>
      <c r="CO18" s="798"/>
      <c r="CP18" s="798"/>
      <c r="CQ18" s="799"/>
      <c r="CR18" s="797"/>
      <c r="CS18" s="798"/>
      <c r="CT18" s="798"/>
      <c r="CU18" s="798"/>
      <c r="CV18" s="799"/>
      <c r="CW18" s="797"/>
      <c r="CX18" s="798"/>
      <c r="CY18" s="798"/>
      <c r="CZ18" s="798"/>
      <c r="DA18" s="799"/>
      <c r="DB18" s="797"/>
      <c r="DC18" s="798"/>
      <c r="DD18" s="798"/>
      <c r="DE18" s="798"/>
      <c r="DF18" s="799"/>
      <c r="DG18" s="797"/>
      <c r="DH18" s="798"/>
      <c r="DI18" s="798"/>
      <c r="DJ18" s="798"/>
      <c r="DK18" s="799"/>
      <c r="DL18" s="797"/>
      <c r="DM18" s="798"/>
      <c r="DN18" s="798"/>
      <c r="DO18" s="798"/>
      <c r="DP18" s="799"/>
      <c r="DQ18" s="797"/>
      <c r="DR18" s="798"/>
      <c r="DS18" s="798"/>
      <c r="DT18" s="798"/>
      <c r="DU18" s="799"/>
      <c r="DV18" s="800"/>
      <c r="DW18" s="801"/>
      <c r="DX18" s="801"/>
      <c r="DY18" s="801"/>
      <c r="DZ18" s="802"/>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7"/>
      <c r="CI19" s="798"/>
      <c r="CJ19" s="798"/>
      <c r="CK19" s="798"/>
      <c r="CL19" s="799"/>
      <c r="CM19" s="797"/>
      <c r="CN19" s="798"/>
      <c r="CO19" s="798"/>
      <c r="CP19" s="798"/>
      <c r="CQ19" s="799"/>
      <c r="CR19" s="797"/>
      <c r="CS19" s="798"/>
      <c r="CT19" s="798"/>
      <c r="CU19" s="798"/>
      <c r="CV19" s="799"/>
      <c r="CW19" s="797"/>
      <c r="CX19" s="798"/>
      <c r="CY19" s="798"/>
      <c r="CZ19" s="798"/>
      <c r="DA19" s="799"/>
      <c r="DB19" s="797"/>
      <c r="DC19" s="798"/>
      <c r="DD19" s="798"/>
      <c r="DE19" s="798"/>
      <c r="DF19" s="799"/>
      <c r="DG19" s="797"/>
      <c r="DH19" s="798"/>
      <c r="DI19" s="798"/>
      <c r="DJ19" s="798"/>
      <c r="DK19" s="799"/>
      <c r="DL19" s="797"/>
      <c r="DM19" s="798"/>
      <c r="DN19" s="798"/>
      <c r="DO19" s="798"/>
      <c r="DP19" s="799"/>
      <c r="DQ19" s="797"/>
      <c r="DR19" s="798"/>
      <c r="DS19" s="798"/>
      <c r="DT19" s="798"/>
      <c r="DU19" s="799"/>
      <c r="DV19" s="800"/>
      <c r="DW19" s="801"/>
      <c r="DX19" s="801"/>
      <c r="DY19" s="801"/>
      <c r="DZ19" s="802"/>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7"/>
      <c r="CI20" s="798"/>
      <c r="CJ20" s="798"/>
      <c r="CK20" s="798"/>
      <c r="CL20" s="799"/>
      <c r="CM20" s="797"/>
      <c r="CN20" s="798"/>
      <c r="CO20" s="798"/>
      <c r="CP20" s="798"/>
      <c r="CQ20" s="799"/>
      <c r="CR20" s="797"/>
      <c r="CS20" s="798"/>
      <c r="CT20" s="798"/>
      <c r="CU20" s="798"/>
      <c r="CV20" s="799"/>
      <c r="CW20" s="797"/>
      <c r="CX20" s="798"/>
      <c r="CY20" s="798"/>
      <c r="CZ20" s="798"/>
      <c r="DA20" s="799"/>
      <c r="DB20" s="797"/>
      <c r="DC20" s="798"/>
      <c r="DD20" s="798"/>
      <c r="DE20" s="798"/>
      <c r="DF20" s="799"/>
      <c r="DG20" s="797"/>
      <c r="DH20" s="798"/>
      <c r="DI20" s="798"/>
      <c r="DJ20" s="798"/>
      <c r="DK20" s="799"/>
      <c r="DL20" s="797"/>
      <c r="DM20" s="798"/>
      <c r="DN20" s="798"/>
      <c r="DO20" s="798"/>
      <c r="DP20" s="799"/>
      <c r="DQ20" s="797"/>
      <c r="DR20" s="798"/>
      <c r="DS20" s="798"/>
      <c r="DT20" s="798"/>
      <c r="DU20" s="799"/>
      <c r="DV20" s="800"/>
      <c r="DW20" s="801"/>
      <c r="DX20" s="801"/>
      <c r="DY20" s="801"/>
      <c r="DZ20" s="802"/>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7"/>
      <c r="CI21" s="798"/>
      <c r="CJ21" s="798"/>
      <c r="CK21" s="798"/>
      <c r="CL21" s="799"/>
      <c r="CM21" s="797"/>
      <c r="CN21" s="798"/>
      <c r="CO21" s="798"/>
      <c r="CP21" s="798"/>
      <c r="CQ21" s="799"/>
      <c r="CR21" s="797"/>
      <c r="CS21" s="798"/>
      <c r="CT21" s="798"/>
      <c r="CU21" s="798"/>
      <c r="CV21" s="799"/>
      <c r="CW21" s="797"/>
      <c r="CX21" s="798"/>
      <c r="CY21" s="798"/>
      <c r="CZ21" s="798"/>
      <c r="DA21" s="799"/>
      <c r="DB21" s="797"/>
      <c r="DC21" s="798"/>
      <c r="DD21" s="798"/>
      <c r="DE21" s="798"/>
      <c r="DF21" s="799"/>
      <c r="DG21" s="797"/>
      <c r="DH21" s="798"/>
      <c r="DI21" s="798"/>
      <c r="DJ21" s="798"/>
      <c r="DK21" s="799"/>
      <c r="DL21" s="797"/>
      <c r="DM21" s="798"/>
      <c r="DN21" s="798"/>
      <c r="DO21" s="798"/>
      <c r="DP21" s="799"/>
      <c r="DQ21" s="797"/>
      <c r="DR21" s="798"/>
      <c r="DS21" s="798"/>
      <c r="DT21" s="798"/>
      <c r="DU21" s="799"/>
      <c r="DV21" s="800"/>
      <c r="DW21" s="801"/>
      <c r="DX21" s="801"/>
      <c r="DY21" s="801"/>
      <c r="DZ21" s="802"/>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3"/>
      <c r="R22" s="804"/>
      <c r="S22" s="804"/>
      <c r="T22" s="804"/>
      <c r="U22" s="804"/>
      <c r="V22" s="804"/>
      <c r="W22" s="804"/>
      <c r="X22" s="804"/>
      <c r="Y22" s="804"/>
      <c r="Z22" s="804"/>
      <c r="AA22" s="804"/>
      <c r="AB22" s="804"/>
      <c r="AC22" s="804"/>
      <c r="AD22" s="804"/>
      <c r="AE22" s="805"/>
      <c r="AF22" s="779"/>
      <c r="AG22" s="780"/>
      <c r="AH22" s="780"/>
      <c r="AI22" s="780"/>
      <c r="AJ22" s="781"/>
      <c r="AK22" s="818"/>
      <c r="AL22" s="819"/>
      <c r="AM22" s="819"/>
      <c r="AN22" s="819"/>
      <c r="AO22" s="819"/>
      <c r="AP22" s="819"/>
      <c r="AQ22" s="819"/>
      <c r="AR22" s="819"/>
      <c r="AS22" s="819"/>
      <c r="AT22" s="819"/>
      <c r="AU22" s="820"/>
      <c r="AV22" s="820"/>
      <c r="AW22" s="820"/>
      <c r="AX22" s="820"/>
      <c r="AY22" s="821"/>
      <c r="AZ22" s="822" t="s">
        <v>364</v>
      </c>
      <c r="BA22" s="822"/>
      <c r="BB22" s="822"/>
      <c r="BC22" s="822"/>
      <c r="BD22" s="823"/>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7"/>
      <c r="CI22" s="798"/>
      <c r="CJ22" s="798"/>
      <c r="CK22" s="798"/>
      <c r="CL22" s="799"/>
      <c r="CM22" s="797"/>
      <c r="CN22" s="798"/>
      <c r="CO22" s="798"/>
      <c r="CP22" s="798"/>
      <c r="CQ22" s="799"/>
      <c r="CR22" s="797"/>
      <c r="CS22" s="798"/>
      <c r="CT22" s="798"/>
      <c r="CU22" s="798"/>
      <c r="CV22" s="799"/>
      <c r="CW22" s="797"/>
      <c r="CX22" s="798"/>
      <c r="CY22" s="798"/>
      <c r="CZ22" s="798"/>
      <c r="DA22" s="799"/>
      <c r="DB22" s="797"/>
      <c r="DC22" s="798"/>
      <c r="DD22" s="798"/>
      <c r="DE22" s="798"/>
      <c r="DF22" s="799"/>
      <c r="DG22" s="797"/>
      <c r="DH22" s="798"/>
      <c r="DI22" s="798"/>
      <c r="DJ22" s="798"/>
      <c r="DK22" s="799"/>
      <c r="DL22" s="797"/>
      <c r="DM22" s="798"/>
      <c r="DN22" s="798"/>
      <c r="DO22" s="798"/>
      <c r="DP22" s="799"/>
      <c r="DQ22" s="797"/>
      <c r="DR22" s="798"/>
      <c r="DS22" s="798"/>
      <c r="DT22" s="798"/>
      <c r="DU22" s="799"/>
      <c r="DV22" s="800"/>
      <c r="DW22" s="801"/>
      <c r="DX22" s="801"/>
      <c r="DY22" s="801"/>
      <c r="DZ22" s="802"/>
      <c r="EA22" s="205"/>
    </row>
    <row r="23" spans="1:131" s="206" customFormat="1" ht="26.25" customHeight="1" thickBot="1" x14ac:dyDescent="0.2">
      <c r="A23" s="215" t="s">
        <v>365</v>
      </c>
      <c r="B23" s="806" t="s">
        <v>366</v>
      </c>
      <c r="C23" s="807"/>
      <c r="D23" s="807"/>
      <c r="E23" s="807"/>
      <c r="F23" s="807"/>
      <c r="G23" s="807"/>
      <c r="H23" s="807"/>
      <c r="I23" s="807"/>
      <c r="J23" s="807"/>
      <c r="K23" s="807"/>
      <c r="L23" s="807"/>
      <c r="M23" s="807"/>
      <c r="N23" s="807"/>
      <c r="O23" s="807"/>
      <c r="P23" s="808"/>
      <c r="Q23" s="809">
        <v>11875</v>
      </c>
      <c r="R23" s="810"/>
      <c r="S23" s="810"/>
      <c r="T23" s="810"/>
      <c r="U23" s="810"/>
      <c r="V23" s="810">
        <v>11365</v>
      </c>
      <c r="W23" s="810"/>
      <c r="X23" s="810"/>
      <c r="Y23" s="810"/>
      <c r="Z23" s="810"/>
      <c r="AA23" s="810">
        <v>510</v>
      </c>
      <c r="AB23" s="810"/>
      <c r="AC23" s="810"/>
      <c r="AD23" s="810"/>
      <c r="AE23" s="811"/>
      <c r="AF23" s="812">
        <v>419</v>
      </c>
      <c r="AG23" s="810"/>
      <c r="AH23" s="810"/>
      <c r="AI23" s="810"/>
      <c r="AJ23" s="813"/>
      <c r="AK23" s="814"/>
      <c r="AL23" s="815"/>
      <c r="AM23" s="815"/>
      <c r="AN23" s="815"/>
      <c r="AO23" s="815"/>
      <c r="AP23" s="810">
        <v>8759</v>
      </c>
      <c r="AQ23" s="810"/>
      <c r="AR23" s="810"/>
      <c r="AS23" s="810"/>
      <c r="AT23" s="810"/>
      <c r="AU23" s="816"/>
      <c r="AV23" s="816"/>
      <c r="AW23" s="816"/>
      <c r="AX23" s="816"/>
      <c r="AY23" s="817"/>
      <c r="AZ23" s="825" t="s">
        <v>367</v>
      </c>
      <c r="BA23" s="826"/>
      <c r="BB23" s="826"/>
      <c r="BC23" s="826"/>
      <c r="BD23" s="827"/>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7"/>
      <c r="CI23" s="798"/>
      <c r="CJ23" s="798"/>
      <c r="CK23" s="798"/>
      <c r="CL23" s="799"/>
      <c r="CM23" s="797"/>
      <c r="CN23" s="798"/>
      <c r="CO23" s="798"/>
      <c r="CP23" s="798"/>
      <c r="CQ23" s="799"/>
      <c r="CR23" s="797"/>
      <c r="CS23" s="798"/>
      <c r="CT23" s="798"/>
      <c r="CU23" s="798"/>
      <c r="CV23" s="799"/>
      <c r="CW23" s="797"/>
      <c r="CX23" s="798"/>
      <c r="CY23" s="798"/>
      <c r="CZ23" s="798"/>
      <c r="DA23" s="799"/>
      <c r="DB23" s="797"/>
      <c r="DC23" s="798"/>
      <c r="DD23" s="798"/>
      <c r="DE23" s="798"/>
      <c r="DF23" s="799"/>
      <c r="DG23" s="797"/>
      <c r="DH23" s="798"/>
      <c r="DI23" s="798"/>
      <c r="DJ23" s="798"/>
      <c r="DK23" s="799"/>
      <c r="DL23" s="797"/>
      <c r="DM23" s="798"/>
      <c r="DN23" s="798"/>
      <c r="DO23" s="798"/>
      <c r="DP23" s="799"/>
      <c r="DQ23" s="797"/>
      <c r="DR23" s="798"/>
      <c r="DS23" s="798"/>
      <c r="DT23" s="798"/>
      <c r="DU23" s="799"/>
      <c r="DV23" s="800"/>
      <c r="DW23" s="801"/>
      <c r="DX23" s="801"/>
      <c r="DY23" s="801"/>
      <c r="DZ23" s="802"/>
      <c r="EA23" s="205"/>
    </row>
    <row r="24" spans="1:131" s="206" customFormat="1" ht="26.25" customHeight="1" x14ac:dyDescent="0.15">
      <c r="A24" s="824" t="s">
        <v>368</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7"/>
      <c r="CI24" s="798"/>
      <c r="CJ24" s="798"/>
      <c r="CK24" s="798"/>
      <c r="CL24" s="799"/>
      <c r="CM24" s="797"/>
      <c r="CN24" s="798"/>
      <c r="CO24" s="798"/>
      <c r="CP24" s="798"/>
      <c r="CQ24" s="799"/>
      <c r="CR24" s="797"/>
      <c r="CS24" s="798"/>
      <c r="CT24" s="798"/>
      <c r="CU24" s="798"/>
      <c r="CV24" s="799"/>
      <c r="CW24" s="797"/>
      <c r="CX24" s="798"/>
      <c r="CY24" s="798"/>
      <c r="CZ24" s="798"/>
      <c r="DA24" s="799"/>
      <c r="DB24" s="797"/>
      <c r="DC24" s="798"/>
      <c r="DD24" s="798"/>
      <c r="DE24" s="798"/>
      <c r="DF24" s="799"/>
      <c r="DG24" s="797"/>
      <c r="DH24" s="798"/>
      <c r="DI24" s="798"/>
      <c r="DJ24" s="798"/>
      <c r="DK24" s="799"/>
      <c r="DL24" s="797"/>
      <c r="DM24" s="798"/>
      <c r="DN24" s="798"/>
      <c r="DO24" s="798"/>
      <c r="DP24" s="799"/>
      <c r="DQ24" s="797"/>
      <c r="DR24" s="798"/>
      <c r="DS24" s="798"/>
      <c r="DT24" s="798"/>
      <c r="DU24" s="799"/>
      <c r="DV24" s="800"/>
      <c r="DW24" s="801"/>
      <c r="DX24" s="801"/>
      <c r="DY24" s="801"/>
      <c r="DZ24" s="802"/>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7"/>
      <c r="CI25" s="798"/>
      <c r="CJ25" s="798"/>
      <c r="CK25" s="798"/>
      <c r="CL25" s="799"/>
      <c r="CM25" s="797"/>
      <c r="CN25" s="798"/>
      <c r="CO25" s="798"/>
      <c r="CP25" s="798"/>
      <c r="CQ25" s="799"/>
      <c r="CR25" s="797"/>
      <c r="CS25" s="798"/>
      <c r="CT25" s="798"/>
      <c r="CU25" s="798"/>
      <c r="CV25" s="799"/>
      <c r="CW25" s="797"/>
      <c r="CX25" s="798"/>
      <c r="CY25" s="798"/>
      <c r="CZ25" s="798"/>
      <c r="DA25" s="799"/>
      <c r="DB25" s="797"/>
      <c r="DC25" s="798"/>
      <c r="DD25" s="798"/>
      <c r="DE25" s="798"/>
      <c r="DF25" s="799"/>
      <c r="DG25" s="797"/>
      <c r="DH25" s="798"/>
      <c r="DI25" s="798"/>
      <c r="DJ25" s="798"/>
      <c r="DK25" s="799"/>
      <c r="DL25" s="797"/>
      <c r="DM25" s="798"/>
      <c r="DN25" s="798"/>
      <c r="DO25" s="798"/>
      <c r="DP25" s="799"/>
      <c r="DQ25" s="797"/>
      <c r="DR25" s="798"/>
      <c r="DS25" s="798"/>
      <c r="DT25" s="798"/>
      <c r="DU25" s="799"/>
      <c r="DV25" s="800"/>
      <c r="DW25" s="801"/>
      <c r="DX25" s="801"/>
      <c r="DY25" s="801"/>
      <c r="DZ25" s="802"/>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28" t="s">
        <v>373</v>
      </c>
      <c r="AG26" s="829"/>
      <c r="AH26" s="829"/>
      <c r="AI26" s="829"/>
      <c r="AJ26" s="830"/>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7"/>
      <c r="CI26" s="798"/>
      <c r="CJ26" s="798"/>
      <c r="CK26" s="798"/>
      <c r="CL26" s="799"/>
      <c r="CM26" s="797"/>
      <c r="CN26" s="798"/>
      <c r="CO26" s="798"/>
      <c r="CP26" s="798"/>
      <c r="CQ26" s="799"/>
      <c r="CR26" s="797"/>
      <c r="CS26" s="798"/>
      <c r="CT26" s="798"/>
      <c r="CU26" s="798"/>
      <c r="CV26" s="799"/>
      <c r="CW26" s="797"/>
      <c r="CX26" s="798"/>
      <c r="CY26" s="798"/>
      <c r="CZ26" s="798"/>
      <c r="DA26" s="799"/>
      <c r="DB26" s="797"/>
      <c r="DC26" s="798"/>
      <c r="DD26" s="798"/>
      <c r="DE26" s="798"/>
      <c r="DF26" s="799"/>
      <c r="DG26" s="797"/>
      <c r="DH26" s="798"/>
      <c r="DI26" s="798"/>
      <c r="DJ26" s="798"/>
      <c r="DK26" s="799"/>
      <c r="DL26" s="797"/>
      <c r="DM26" s="798"/>
      <c r="DN26" s="798"/>
      <c r="DO26" s="798"/>
      <c r="DP26" s="799"/>
      <c r="DQ26" s="797"/>
      <c r="DR26" s="798"/>
      <c r="DS26" s="798"/>
      <c r="DT26" s="798"/>
      <c r="DU26" s="799"/>
      <c r="DV26" s="800"/>
      <c r="DW26" s="801"/>
      <c r="DX26" s="801"/>
      <c r="DY26" s="801"/>
      <c r="DZ26" s="802"/>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1"/>
      <c r="AG27" s="832"/>
      <c r="AH27" s="832"/>
      <c r="AI27" s="832"/>
      <c r="AJ27" s="833"/>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7"/>
      <c r="CI27" s="798"/>
      <c r="CJ27" s="798"/>
      <c r="CK27" s="798"/>
      <c r="CL27" s="799"/>
      <c r="CM27" s="797"/>
      <c r="CN27" s="798"/>
      <c r="CO27" s="798"/>
      <c r="CP27" s="798"/>
      <c r="CQ27" s="799"/>
      <c r="CR27" s="797"/>
      <c r="CS27" s="798"/>
      <c r="CT27" s="798"/>
      <c r="CU27" s="798"/>
      <c r="CV27" s="799"/>
      <c r="CW27" s="797"/>
      <c r="CX27" s="798"/>
      <c r="CY27" s="798"/>
      <c r="CZ27" s="798"/>
      <c r="DA27" s="799"/>
      <c r="DB27" s="797"/>
      <c r="DC27" s="798"/>
      <c r="DD27" s="798"/>
      <c r="DE27" s="798"/>
      <c r="DF27" s="799"/>
      <c r="DG27" s="797"/>
      <c r="DH27" s="798"/>
      <c r="DI27" s="798"/>
      <c r="DJ27" s="798"/>
      <c r="DK27" s="799"/>
      <c r="DL27" s="797"/>
      <c r="DM27" s="798"/>
      <c r="DN27" s="798"/>
      <c r="DO27" s="798"/>
      <c r="DP27" s="799"/>
      <c r="DQ27" s="797"/>
      <c r="DR27" s="798"/>
      <c r="DS27" s="798"/>
      <c r="DT27" s="798"/>
      <c r="DU27" s="799"/>
      <c r="DV27" s="800"/>
      <c r="DW27" s="801"/>
      <c r="DX27" s="801"/>
      <c r="DY27" s="801"/>
      <c r="DZ27" s="802"/>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38">
        <v>4490</v>
      </c>
      <c r="R28" s="839"/>
      <c r="S28" s="839"/>
      <c r="T28" s="839"/>
      <c r="U28" s="839"/>
      <c r="V28" s="839">
        <v>4348</v>
      </c>
      <c r="W28" s="839"/>
      <c r="X28" s="839"/>
      <c r="Y28" s="839"/>
      <c r="Z28" s="839"/>
      <c r="AA28" s="839">
        <v>142</v>
      </c>
      <c r="AB28" s="839"/>
      <c r="AC28" s="839"/>
      <c r="AD28" s="839"/>
      <c r="AE28" s="840"/>
      <c r="AF28" s="841">
        <v>142</v>
      </c>
      <c r="AG28" s="839"/>
      <c r="AH28" s="839"/>
      <c r="AI28" s="839"/>
      <c r="AJ28" s="842"/>
      <c r="AK28" s="843">
        <v>373</v>
      </c>
      <c r="AL28" s="834"/>
      <c r="AM28" s="834"/>
      <c r="AN28" s="834"/>
      <c r="AO28" s="834"/>
      <c r="AP28" s="834" t="s">
        <v>550</v>
      </c>
      <c r="AQ28" s="834"/>
      <c r="AR28" s="834"/>
      <c r="AS28" s="834"/>
      <c r="AT28" s="834"/>
      <c r="AU28" s="834" t="s">
        <v>551</v>
      </c>
      <c r="AV28" s="834"/>
      <c r="AW28" s="834"/>
      <c r="AX28" s="834"/>
      <c r="AY28" s="834"/>
      <c r="AZ28" s="835" t="s">
        <v>550</v>
      </c>
      <c r="BA28" s="835"/>
      <c r="BB28" s="835"/>
      <c r="BC28" s="835"/>
      <c r="BD28" s="835"/>
      <c r="BE28" s="836"/>
      <c r="BF28" s="836"/>
      <c r="BG28" s="836"/>
      <c r="BH28" s="836"/>
      <c r="BI28" s="837"/>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7"/>
      <c r="CI28" s="798"/>
      <c r="CJ28" s="798"/>
      <c r="CK28" s="798"/>
      <c r="CL28" s="799"/>
      <c r="CM28" s="797"/>
      <c r="CN28" s="798"/>
      <c r="CO28" s="798"/>
      <c r="CP28" s="798"/>
      <c r="CQ28" s="799"/>
      <c r="CR28" s="797"/>
      <c r="CS28" s="798"/>
      <c r="CT28" s="798"/>
      <c r="CU28" s="798"/>
      <c r="CV28" s="799"/>
      <c r="CW28" s="797"/>
      <c r="CX28" s="798"/>
      <c r="CY28" s="798"/>
      <c r="CZ28" s="798"/>
      <c r="DA28" s="799"/>
      <c r="DB28" s="797"/>
      <c r="DC28" s="798"/>
      <c r="DD28" s="798"/>
      <c r="DE28" s="798"/>
      <c r="DF28" s="799"/>
      <c r="DG28" s="797"/>
      <c r="DH28" s="798"/>
      <c r="DI28" s="798"/>
      <c r="DJ28" s="798"/>
      <c r="DK28" s="799"/>
      <c r="DL28" s="797"/>
      <c r="DM28" s="798"/>
      <c r="DN28" s="798"/>
      <c r="DO28" s="798"/>
      <c r="DP28" s="799"/>
      <c r="DQ28" s="797"/>
      <c r="DR28" s="798"/>
      <c r="DS28" s="798"/>
      <c r="DT28" s="798"/>
      <c r="DU28" s="799"/>
      <c r="DV28" s="800"/>
      <c r="DW28" s="801"/>
      <c r="DX28" s="801"/>
      <c r="DY28" s="801"/>
      <c r="DZ28" s="802"/>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128</v>
      </c>
      <c r="R29" s="777"/>
      <c r="S29" s="777"/>
      <c r="T29" s="777"/>
      <c r="U29" s="777"/>
      <c r="V29" s="777">
        <v>113</v>
      </c>
      <c r="W29" s="777"/>
      <c r="X29" s="777"/>
      <c r="Y29" s="777"/>
      <c r="Z29" s="777"/>
      <c r="AA29" s="777">
        <v>15</v>
      </c>
      <c r="AB29" s="777"/>
      <c r="AC29" s="777"/>
      <c r="AD29" s="777"/>
      <c r="AE29" s="778"/>
      <c r="AF29" s="779">
        <v>15</v>
      </c>
      <c r="AG29" s="780"/>
      <c r="AH29" s="780"/>
      <c r="AI29" s="780"/>
      <c r="AJ29" s="781"/>
      <c r="AK29" s="846">
        <v>9</v>
      </c>
      <c r="AL29" s="847"/>
      <c r="AM29" s="847"/>
      <c r="AN29" s="847"/>
      <c r="AO29" s="847"/>
      <c r="AP29" s="847" t="s">
        <v>550</v>
      </c>
      <c r="AQ29" s="847"/>
      <c r="AR29" s="847"/>
      <c r="AS29" s="847"/>
      <c r="AT29" s="847"/>
      <c r="AU29" s="847" t="s">
        <v>551</v>
      </c>
      <c r="AV29" s="847"/>
      <c r="AW29" s="847"/>
      <c r="AX29" s="847"/>
      <c r="AY29" s="847"/>
      <c r="AZ29" s="848" t="s">
        <v>550</v>
      </c>
      <c r="BA29" s="848"/>
      <c r="BB29" s="848"/>
      <c r="BC29" s="848"/>
      <c r="BD29" s="848"/>
      <c r="BE29" s="844"/>
      <c r="BF29" s="844"/>
      <c r="BG29" s="844"/>
      <c r="BH29" s="844"/>
      <c r="BI29" s="845"/>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7"/>
      <c r="CI29" s="798"/>
      <c r="CJ29" s="798"/>
      <c r="CK29" s="798"/>
      <c r="CL29" s="799"/>
      <c r="CM29" s="797"/>
      <c r="CN29" s="798"/>
      <c r="CO29" s="798"/>
      <c r="CP29" s="798"/>
      <c r="CQ29" s="799"/>
      <c r="CR29" s="797"/>
      <c r="CS29" s="798"/>
      <c r="CT29" s="798"/>
      <c r="CU29" s="798"/>
      <c r="CV29" s="799"/>
      <c r="CW29" s="797"/>
      <c r="CX29" s="798"/>
      <c r="CY29" s="798"/>
      <c r="CZ29" s="798"/>
      <c r="DA29" s="799"/>
      <c r="DB29" s="797"/>
      <c r="DC29" s="798"/>
      <c r="DD29" s="798"/>
      <c r="DE29" s="798"/>
      <c r="DF29" s="799"/>
      <c r="DG29" s="797"/>
      <c r="DH29" s="798"/>
      <c r="DI29" s="798"/>
      <c r="DJ29" s="798"/>
      <c r="DK29" s="799"/>
      <c r="DL29" s="797"/>
      <c r="DM29" s="798"/>
      <c r="DN29" s="798"/>
      <c r="DO29" s="798"/>
      <c r="DP29" s="799"/>
      <c r="DQ29" s="797"/>
      <c r="DR29" s="798"/>
      <c r="DS29" s="798"/>
      <c r="DT29" s="798"/>
      <c r="DU29" s="799"/>
      <c r="DV29" s="800"/>
      <c r="DW29" s="801"/>
      <c r="DX29" s="801"/>
      <c r="DY29" s="801"/>
      <c r="DZ29" s="802"/>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407</v>
      </c>
      <c r="R30" s="777"/>
      <c r="S30" s="777"/>
      <c r="T30" s="777"/>
      <c r="U30" s="777"/>
      <c r="V30" s="777">
        <v>407</v>
      </c>
      <c r="W30" s="777"/>
      <c r="X30" s="777"/>
      <c r="Y30" s="777"/>
      <c r="Z30" s="777"/>
      <c r="AA30" s="777" t="s">
        <v>564</v>
      </c>
      <c r="AB30" s="777"/>
      <c r="AC30" s="777"/>
      <c r="AD30" s="777"/>
      <c r="AE30" s="778"/>
      <c r="AF30" s="779" t="s">
        <v>381</v>
      </c>
      <c r="AG30" s="780"/>
      <c r="AH30" s="780"/>
      <c r="AI30" s="780"/>
      <c r="AJ30" s="781"/>
      <c r="AK30" s="846">
        <v>50</v>
      </c>
      <c r="AL30" s="847"/>
      <c r="AM30" s="847"/>
      <c r="AN30" s="847"/>
      <c r="AO30" s="847"/>
      <c r="AP30" s="847" t="s">
        <v>550</v>
      </c>
      <c r="AQ30" s="847"/>
      <c r="AR30" s="847"/>
      <c r="AS30" s="847"/>
      <c r="AT30" s="847"/>
      <c r="AU30" s="847" t="s">
        <v>551</v>
      </c>
      <c r="AV30" s="847"/>
      <c r="AW30" s="847"/>
      <c r="AX30" s="847"/>
      <c r="AY30" s="847"/>
      <c r="AZ30" s="848" t="s">
        <v>552</v>
      </c>
      <c r="BA30" s="848"/>
      <c r="BB30" s="848"/>
      <c r="BC30" s="848"/>
      <c r="BD30" s="848"/>
      <c r="BE30" s="844"/>
      <c r="BF30" s="844"/>
      <c r="BG30" s="844"/>
      <c r="BH30" s="844"/>
      <c r="BI30" s="845"/>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7"/>
      <c r="CI30" s="798"/>
      <c r="CJ30" s="798"/>
      <c r="CK30" s="798"/>
      <c r="CL30" s="799"/>
      <c r="CM30" s="797"/>
      <c r="CN30" s="798"/>
      <c r="CO30" s="798"/>
      <c r="CP30" s="798"/>
      <c r="CQ30" s="799"/>
      <c r="CR30" s="797"/>
      <c r="CS30" s="798"/>
      <c r="CT30" s="798"/>
      <c r="CU30" s="798"/>
      <c r="CV30" s="799"/>
      <c r="CW30" s="797"/>
      <c r="CX30" s="798"/>
      <c r="CY30" s="798"/>
      <c r="CZ30" s="798"/>
      <c r="DA30" s="799"/>
      <c r="DB30" s="797"/>
      <c r="DC30" s="798"/>
      <c r="DD30" s="798"/>
      <c r="DE30" s="798"/>
      <c r="DF30" s="799"/>
      <c r="DG30" s="797"/>
      <c r="DH30" s="798"/>
      <c r="DI30" s="798"/>
      <c r="DJ30" s="798"/>
      <c r="DK30" s="799"/>
      <c r="DL30" s="797"/>
      <c r="DM30" s="798"/>
      <c r="DN30" s="798"/>
      <c r="DO30" s="798"/>
      <c r="DP30" s="799"/>
      <c r="DQ30" s="797"/>
      <c r="DR30" s="798"/>
      <c r="DS30" s="798"/>
      <c r="DT30" s="798"/>
      <c r="DU30" s="799"/>
      <c r="DV30" s="800"/>
      <c r="DW30" s="801"/>
      <c r="DX30" s="801"/>
      <c r="DY30" s="801"/>
      <c r="DZ30" s="802"/>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2079</v>
      </c>
      <c r="R31" s="777"/>
      <c r="S31" s="777"/>
      <c r="T31" s="777"/>
      <c r="U31" s="777"/>
      <c r="V31" s="777">
        <v>2008</v>
      </c>
      <c r="W31" s="777"/>
      <c r="X31" s="777"/>
      <c r="Y31" s="777"/>
      <c r="Z31" s="777"/>
      <c r="AA31" s="777">
        <v>71</v>
      </c>
      <c r="AB31" s="777"/>
      <c r="AC31" s="777"/>
      <c r="AD31" s="777"/>
      <c r="AE31" s="778"/>
      <c r="AF31" s="779">
        <v>71</v>
      </c>
      <c r="AG31" s="780"/>
      <c r="AH31" s="780"/>
      <c r="AI31" s="780"/>
      <c r="AJ31" s="781"/>
      <c r="AK31" s="846">
        <v>292</v>
      </c>
      <c r="AL31" s="847"/>
      <c r="AM31" s="847"/>
      <c r="AN31" s="847"/>
      <c r="AO31" s="847"/>
      <c r="AP31" s="847" t="s">
        <v>550</v>
      </c>
      <c r="AQ31" s="847"/>
      <c r="AR31" s="847"/>
      <c r="AS31" s="847"/>
      <c r="AT31" s="847"/>
      <c r="AU31" s="847" t="s">
        <v>551</v>
      </c>
      <c r="AV31" s="847"/>
      <c r="AW31" s="847"/>
      <c r="AX31" s="847"/>
      <c r="AY31" s="847"/>
      <c r="AZ31" s="848" t="s">
        <v>550</v>
      </c>
      <c r="BA31" s="848"/>
      <c r="BB31" s="848"/>
      <c r="BC31" s="848"/>
      <c r="BD31" s="848"/>
      <c r="BE31" s="844"/>
      <c r="BF31" s="844"/>
      <c r="BG31" s="844"/>
      <c r="BH31" s="844"/>
      <c r="BI31" s="845"/>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7"/>
      <c r="CI31" s="798"/>
      <c r="CJ31" s="798"/>
      <c r="CK31" s="798"/>
      <c r="CL31" s="799"/>
      <c r="CM31" s="797"/>
      <c r="CN31" s="798"/>
      <c r="CO31" s="798"/>
      <c r="CP31" s="798"/>
      <c r="CQ31" s="799"/>
      <c r="CR31" s="797"/>
      <c r="CS31" s="798"/>
      <c r="CT31" s="798"/>
      <c r="CU31" s="798"/>
      <c r="CV31" s="799"/>
      <c r="CW31" s="797"/>
      <c r="CX31" s="798"/>
      <c r="CY31" s="798"/>
      <c r="CZ31" s="798"/>
      <c r="DA31" s="799"/>
      <c r="DB31" s="797"/>
      <c r="DC31" s="798"/>
      <c r="DD31" s="798"/>
      <c r="DE31" s="798"/>
      <c r="DF31" s="799"/>
      <c r="DG31" s="797"/>
      <c r="DH31" s="798"/>
      <c r="DI31" s="798"/>
      <c r="DJ31" s="798"/>
      <c r="DK31" s="799"/>
      <c r="DL31" s="797"/>
      <c r="DM31" s="798"/>
      <c r="DN31" s="798"/>
      <c r="DO31" s="798"/>
      <c r="DP31" s="799"/>
      <c r="DQ31" s="797"/>
      <c r="DR31" s="798"/>
      <c r="DS31" s="798"/>
      <c r="DT31" s="798"/>
      <c r="DU31" s="799"/>
      <c r="DV31" s="800"/>
      <c r="DW31" s="801"/>
      <c r="DX31" s="801"/>
      <c r="DY31" s="801"/>
      <c r="DZ31" s="802"/>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17</v>
      </c>
      <c r="R32" s="777"/>
      <c r="S32" s="777"/>
      <c r="T32" s="777"/>
      <c r="U32" s="777"/>
      <c r="V32" s="777">
        <v>17</v>
      </c>
      <c r="W32" s="777"/>
      <c r="X32" s="777"/>
      <c r="Y32" s="777"/>
      <c r="Z32" s="777"/>
      <c r="AA32" s="777" t="s">
        <v>565</v>
      </c>
      <c r="AB32" s="777"/>
      <c r="AC32" s="777"/>
      <c r="AD32" s="777"/>
      <c r="AE32" s="778"/>
      <c r="AF32" s="779" t="s">
        <v>381</v>
      </c>
      <c r="AG32" s="780"/>
      <c r="AH32" s="780"/>
      <c r="AI32" s="780"/>
      <c r="AJ32" s="781"/>
      <c r="AK32" s="846">
        <v>4</v>
      </c>
      <c r="AL32" s="847"/>
      <c r="AM32" s="847"/>
      <c r="AN32" s="847"/>
      <c r="AO32" s="847"/>
      <c r="AP32" s="847" t="s">
        <v>550</v>
      </c>
      <c r="AQ32" s="847"/>
      <c r="AR32" s="847"/>
      <c r="AS32" s="847"/>
      <c r="AT32" s="847"/>
      <c r="AU32" s="847" t="s">
        <v>551</v>
      </c>
      <c r="AV32" s="847"/>
      <c r="AW32" s="847"/>
      <c r="AX32" s="847"/>
      <c r="AY32" s="847"/>
      <c r="AZ32" s="848" t="s">
        <v>550</v>
      </c>
      <c r="BA32" s="848"/>
      <c r="BB32" s="848"/>
      <c r="BC32" s="848"/>
      <c r="BD32" s="848"/>
      <c r="BE32" s="844"/>
      <c r="BF32" s="844"/>
      <c r="BG32" s="844"/>
      <c r="BH32" s="844"/>
      <c r="BI32" s="845"/>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7"/>
      <c r="CI32" s="798"/>
      <c r="CJ32" s="798"/>
      <c r="CK32" s="798"/>
      <c r="CL32" s="799"/>
      <c r="CM32" s="797"/>
      <c r="CN32" s="798"/>
      <c r="CO32" s="798"/>
      <c r="CP32" s="798"/>
      <c r="CQ32" s="799"/>
      <c r="CR32" s="797"/>
      <c r="CS32" s="798"/>
      <c r="CT32" s="798"/>
      <c r="CU32" s="798"/>
      <c r="CV32" s="799"/>
      <c r="CW32" s="797"/>
      <c r="CX32" s="798"/>
      <c r="CY32" s="798"/>
      <c r="CZ32" s="798"/>
      <c r="DA32" s="799"/>
      <c r="DB32" s="797"/>
      <c r="DC32" s="798"/>
      <c r="DD32" s="798"/>
      <c r="DE32" s="798"/>
      <c r="DF32" s="799"/>
      <c r="DG32" s="797"/>
      <c r="DH32" s="798"/>
      <c r="DI32" s="798"/>
      <c r="DJ32" s="798"/>
      <c r="DK32" s="799"/>
      <c r="DL32" s="797"/>
      <c r="DM32" s="798"/>
      <c r="DN32" s="798"/>
      <c r="DO32" s="798"/>
      <c r="DP32" s="799"/>
      <c r="DQ32" s="797"/>
      <c r="DR32" s="798"/>
      <c r="DS32" s="798"/>
      <c r="DT32" s="798"/>
      <c r="DU32" s="799"/>
      <c r="DV32" s="800"/>
      <c r="DW32" s="801"/>
      <c r="DX32" s="801"/>
      <c r="DY32" s="801"/>
      <c r="DZ32" s="802"/>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908</v>
      </c>
      <c r="R33" s="777"/>
      <c r="S33" s="777"/>
      <c r="T33" s="777"/>
      <c r="U33" s="777"/>
      <c r="V33" s="777">
        <v>901</v>
      </c>
      <c r="W33" s="777"/>
      <c r="X33" s="777"/>
      <c r="Y33" s="777"/>
      <c r="Z33" s="777"/>
      <c r="AA33" s="777">
        <v>7</v>
      </c>
      <c r="AB33" s="777"/>
      <c r="AC33" s="777"/>
      <c r="AD33" s="777"/>
      <c r="AE33" s="778"/>
      <c r="AF33" s="779">
        <v>7</v>
      </c>
      <c r="AG33" s="780"/>
      <c r="AH33" s="780"/>
      <c r="AI33" s="780"/>
      <c r="AJ33" s="781"/>
      <c r="AK33" s="846">
        <v>471</v>
      </c>
      <c r="AL33" s="847"/>
      <c r="AM33" s="847"/>
      <c r="AN33" s="847"/>
      <c r="AO33" s="847"/>
      <c r="AP33" s="847">
        <v>5032</v>
      </c>
      <c r="AQ33" s="847"/>
      <c r="AR33" s="847"/>
      <c r="AS33" s="847"/>
      <c r="AT33" s="847"/>
      <c r="AU33" s="847">
        <v>4066</v>
      </c>
      <c r="AV33" s="847"/>
      <c r="AW33" s="847"/>
      <c r="AX33" s="847"/>
      <c r="AY33" s="847"/>
      <c r="AZ33" s="848" t="s">
        <v>550</v>
      </c>
      <c r="BA33" s="848"/>
      <c r="BB33" s="848"/>
      <c r="BC33" s="848"/>
      <c r="BD33" s="848"/>
      <c r="BE33" s="844" t="s">
        <v>385</v>
      </c>
      <c r="BF33" s="844"/>
      <c r="BG33" s="844"/>
      <c r="BH33" s="844"/>
      <c r="BI33" s="845"/>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7"/>
      <c r="CI33" s="798"/>
      <c r="CJ33" s="798"/>
      <c r="CK33" s="798"/>
      <c r="CL33" s="799"/>
      <c r="CM33" s="797"/>
      <c r="CN33" s="798"/>
      <c r="CO33" s="798"/>
      <c r="CP33" s="798"/>
      <c r="CQ33" s="799"/>
      <c r="CR33" s="797"/>
      <c r="CS33" s="798"/>
      <c r="CT33" s="798"/>
      <c r="CU33" s="798"/>
      <c r="CV33" s="799"/>
      <c r="CW33" s="797"/>
      <c r="CX33" s="798"/>
      <c r="CY33" s="798"/>
      <c r="CZ33" s="798"/>
      <c r="DA33" s="799"/>
      <c r="DB33" s="797"/>
      <c r="DC33" s="798"/>
      <c r="DD33" s="798"/>
      <c r="DE33" s="798"/>
      <c r="DF33" s="799"/>
      <c r="DG33" s="797"/>
      <c r="DH33" s="798"/>
      <c r="DI33" s="798"/>
      <c r="DJ33" s="798"/>
      <c r="DK33" s="799"/>
      <c r="DL33" s="797"/>
      <c r="DM33" s="798"/>
      <c r="DN33" s="798"/>
      <c r="DO33" s="798"/>
      <c r="DP33" s="799"/>
      <c r="DQ33" s="797"/>
      <c r="DR33" s="798"/>
      <c r="DS33" s="798"/>
      <c r="DT33" s="798"/>
      <c r="DU33" s="799"/>
      <c r="DV33" s="800"/>
      <c r="DW33" s="801"/>
      <c r="DX33" s="801"/>
      <c r="DY33" s="801"/>
      <c r="DZ33" s="802"/>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6"/>
      <c r="AL34" s="847"/>
      <c r="AM34" s="847"/>
      <c r="AN34" s="847"/>
      <c r="AO34" s="847"/>
      <c r="AP34" s="847"/>
      <c r="AQ34" s="847"/>
      <c r="AR34" s="847"/>
      <c r="AS34" s="847"/>
      <c r="AT34" s="847"/>
      <c r="AU34" s="847"/>
      <c r="AV34" s="847"/>
      <c r="AW34" s="847"/>
      <c r="AX34" s="847"/>
      <c r="AY34" s="847"/>
      <c r="AZ34" s="848"/>
      <c r="BA34" s="848"/>
      <c r="BB34" s="848"/>
      <c r="BC34" s="848"/>
      <c r="BD34" s="848"/>
      <c r="BE34" s="844"/>
      <c r="BF34" s="844"/>
      <c r="BG34" s="844"/>
      <c r="BH34" s="844"/>
      <c r="BI34" s="845"/>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7"/>
      <c r="CI34" s="798"/>
      <c r="CJ34" s="798"/>
      <c r="CK34" s="798"/>
      <c r="CL34" s="799"/>
      <c r="CM34" s="797"/>
      <c r="CN34" s="798"/>
      <c r="CO34" s="798"/>
      <c r="CP34" s="798"/>
      <c r="CQ34" s="799"/>
      <c r="CR34" s="797"/>
      <c r="CS34" s="798"/>
      <c r="CT34" s="798"/>
      <c r="CU34" s="798"/>
      <c r="CV34" s="799"/>
      <c r="CW34" s="797"/>
      <c r="CX34" s="798"/>
      <c r="CY34" s="798"/>
      <c r="CZ34" s="798"/>
      <c r="DA34" s="799"/>
      <c r="DB34" s="797"/>
      <c r="DC34" s="798"/>
      <c r="DD34" s="798"/>
      <c r="DE34" s="798"/>
      <c r="DF34" s="799"/>
      <c r="DG34" s="797"/>
      <c r="DH34" s="798"/>
      <c r="DI34" s="798"/>
      <c r="DJ34" s="798"/>
      <c r="DK34" s="799"/>
      <c r="DL34" s="797"/>
      <c r="DM34" s="798"/>
      <c r="DN34" s="798"/>
      <c r="DO34" s="798"/>
      <c r="DP34" s="799"/>
      <c r="DQ34" s="797"/>
      <c r="DR34" s="798"/>
      <c r="DS34" s="798"/>
      <c r="DT34" s="798"/>
      <c r="DU34" s="799"/>
      <c r="DV34" s="800"/>
      <c r="DW34" s="801"/>
      <c r="DX34" s="801"/>
      <c r="DY34" s="801"/>
      <c r="DZ34" s="802"/>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6"/>
      <c r="AL35" s="847"/>
      <c r="AM35" s="847"/>
      <c r="AN35" s="847"/>
      <c r="AO35" s="847"/>
      <c r="AP35" s="847"/>
      <c r="AQ35" s="847"/>
      <c r="AR35" s="847"/>
      <c r="AS35" s="847"/>
      <c r="AT35" s="847"/>
      <c r="AU35" s="847"/>
      <c r="AV35" s="847"/>
      <c r="AW35" s="847"/>
      <c r="AX35" s="847"/>
      <c r="AY35" s="847"/>
      <c r="AZ35" s="848"/>
      <c r="BA35" s="848"/>
      <c r="BB35" s="848"/>
      <c r="BC35" s="848"/>
      <c r="BD35" s="848"/>
      <c r="BE35" s="844"/>
      <c r="BF35" s="844"/>
      <c r="BG35" s="844"/>
      <c r="BH35" s="844"/>
      <c r="BI35" s="845"/>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7"/>
      <c r="CI35" s="798"/>
      <c r="CJ35" s="798"/>
      <c r="CK35" s="798"/>
      <c r="CL35" s="799"/>
      <c r="CM35" s="797"/>
      <c r="CN35" s="798"/>
      <c r="CO35" s="798"/>
      <c r="CP35" s="798"/>
      <c r="CQ35" s="799"/>
      <c r="CR35" s="797"/>
      <c r="CS35" s="798"/>
      <c r="CT35" s="798"/>
      <c r="CU35" s="798"/>
      <c r="CV35" s="799"/>
      <c r="CW35" s="797"/>
      <c r="CX35" s="798"/>
      <c r="CY35" s="798"/>
      <c r="CZ35" s="798"/>
      <c r="DA35" s="799"/>
      <c r="DB35" s="797"/>
      <c r="DC35" s="798"/>
      <c r="DD35" s="798"/>
      <c r="DE35" s="798"/>
      <c r="DF35" s="799"/>
      <c r="DG35" s="797"/>
      <c r="DH35" s="798"/>
      <c r="DI35" s="798"/>
      <c r="DJ35" s="798"/>
      <c r="DK35" s="799"/>
      <c r="DL35" s="797"/>
      <c r="DM35" s="798"/>
      <c r="DN35" s="798"/>
      <c r="DO35" s="798"/>
      <c r="DP35" s="799"/>
      <c r="DQ35" s="797"/>
      <c r="DR35" s="798"/>
      <c r="DS35" s="798"/>
      <c r="DT35" s="798"/>
      <c r="DU35" s="799"/>
      <c r="DV35" s="800"/>
      <c r="DW35" s="801"/>
      <c r="DX35" s="801"/>
      <c r="DY35" s="801"/>
      <c r="DZ35" s="802"/>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6"/>
      <c r="AL36" s="847"/>
      <c r="AM36" s="847"/>
      <c r="AN36" s="847"/>
      <c r="AO36" s="847"/>
      <c r="AP36" s="847"/>
      <c r="AQ36" s="847"/>
      <c r="AR36" s="847"/>
      <c r="AS36" s="847"/>
      <c r="AT36" s="847"/>
      <c r="AU36" s="847"/>
      <c r="AV36" s="847"/>
      <c r="AW36" s="847"/>
      <c r="AX36" s="847"/>
      <c r="AY36" s="847"/>
      <c r="AZ36" s="848"/>
      <c r="BA36" s="848"/>
      <c r="BB36" s="848"/>
      <c r="BC36" s="848"/>
      <c r="BD36" s="848"/>
      <c r="BE36" s="844"/>
      <c r="BF36" s="844"/>
      <c r="BG36" s="844"/>
      <c r="BH36" s="844"/>
      <c r="BI36" s="845"/>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7"/>
      <c r="CI36" s="798"/>
      <c r="CJ36" s="798"/>
      <c r="CK36" s="798"/>
      <c r="CL36" s="799"/>
      <c r="CM36" s="797"/>
      <c r="CN36" s="798"/>
      <c r="CO36" s="798"/>
      <c r="CP36" s="798"/>
      <c r="CQ36" s="799"/>
      <c r="CR36" s="797"/>
      <c r="CS36" s="798"/>
      <c r="CT36" s="798"/>
      <c r="CU36" s="798"/>
      <c r="CV36" s="799"/>
      <c r="CW36" s="797"/>
      <c r="CX36" s="798"/>
      <c r="CY36" s="798"/>
      <c r="CZ36" s="798"/>
      <c r="DA36" s="799"/>
      <c r="DB36" s="797"/>
      <c r="DC36" s="798"/>
      <c r="DD36" s="798"/>
      <c r="DE36" s="798"/>
      <c r="DF36" s="799"/>
      <c r="DG36" s="797"/>
      <c r="DH36" s="798"/>
      <c r="DI36" s="798"/>
      <c r="DJ36" s="798"/>
      <c r="DK36" s="799"/>
      <c r="DL36" s="797"/>
      <c r="DM36" s="798"/>
      <c r="DN36" s="798"/>
      <c r="DO36" s="798"/>
      <c r="DP36" s="799"/>
      <c r="DQ36" s="797"/>
      <c r="DR36" s="798"/>
      <c r="DS36" s="798"/>
      <c r="DT36" s="798"/>
      <c r="DU36" s="799"/>
      <c r="DV36" s="800"/>
      <c r="DW36" s="801"/>
      <c r="DX36" s="801"/>
      <c r="DY36" s="801"/>
      <c r="DZ36" s="802"/>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6"/>
      <c r="AL37" s="847"/>
      <c r="AM37" s="847"/>
      <c r="AN37" s="847"/>
      <c r="AO37" s="847"/>
      <c r="AP37" s="847"/>
      <c r="AQ37" s="847"/>
      <c r="AR37" s="847"/>
      <c r="AS37" s="847"/>
      <c r="AT37" s="847"/>
      <c r="AU37" s="847"/>
      <c r="AV37" s="847"/>
      <c r="AW37" s="847"/>
      <c r="AX37" s="847"/>
      <c r="AY37" s="847"/>
      <c r="AZ37" s="848"/>
      <c r="BA37" s="848"/>
      <c r="BB37" s="848"/>
      <c r="BC37" s="848"/>
      <c r="BD37" s="848"/>
      <c r="BE37" s="844"/>
      <c r="BF37" s="844"/>
      <c r="BG37" s="844"/>
      <c r="BH37" s="844"/>
      <c r="BI37" s="845"/>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7"/>
      <c r="CI37" s="798"/>
      <c r="CJ37" s="798"/>
      <c r="CK37" s="798"/>
      <c r="CL37" s="799"/>
      <c r="CM37" s="797"/>
      <c r="CN37" s="798"/>
      <c r="CO37" s="798"/>
      <c r="CP37" s="798"/>
      <c r="CQ37" s="799"/>
      <c r="CR37" s="797"/>
      <c r="CS37" s="798"/>
      <c r="CT37" s="798"/>
      <c r="CU37" s="798"/>
      <c r="CV37" s="799"/>
      <c r="CW37" s="797"/>
      <c r="CX37" s="798"/>
      <c r="CY37" s="798"/>
      <c r="CZ37" s="798"/>
      <c r="DA37" s="799"/>
      <c r="DB37" s="797"/>
      <c r="DC37" s="798"/>
      <c r="DD37" s="798"/>
      <c r="DE37" s="798"/>
      <c r="DF37" s="799"/>
      <c r="DG37" s="797"/>
      <c r="DH37" s="798"/>
      <c r="DI37" s="798"/>
      <c r="DJ37" s="798"/>
      <c r="DK37" s="799"/>
      <c r="DL37" s="797"/>
      <c r="DM37" s="798"/>
      <c r="DN37" s="798"/>
      <c r="DO37" s="798"/>
      <c r="DP37" s="799"/>
      <c r="DQ37" s="797"/>
      <c r="DR37" s="798"/>
      <c r="DS37" s="798"/>
      <c r="DT37" s="798"/>
      <c r="DU37" s="799"/>
      <c r="DV37" s="800"/>
      <c r="DW37" s="801"/>
      <c r="DX37" s="801"/>
      <c r="DY37" s="801"/>
      <c r="DZ37" s="802"/>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6"/>
      <c r="AL38" s="847"/>
      <c r="AM38" s="847"/>
      <c r="AN38" s="847"/>
      <c r="AO38" s="847"/>
      <c r="AP38" s="847"/>
      <c r="AQ38" s="847"/>
      <c r="AR38" s="847"/>
      <c r="AS38" s="847"/>
      <c r="AT38" s="847"/>
      <c r="AU38" s="847"/>
      <c r="AV38" s="847"/>
      <c r="AW38" s="847"/>
      <c r="AX38" s="847"/>
      <c r="AY38" s="847"/>
      <c r="AZ38" s="848"/>
      <c r="BA38" s="848"/>
      <c r="BB38" s="848"/>
      <c r="BC38" s="848"/>
      <c r="BD38" s="848"/>
      <c r="BE38" s="844"/>
      <c r="BF38" s="844"/>
      <c r="BG38" s="844"/>
      <c r="BH38" s="844"/>
      <c r="BI38" s="845"/>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7"/>
      <c r="CI38" s="798"/>
      <c r="CJ38" s="798"/>
      <c r="CK38" s="798"/>
      <c r="CL38" s="799"/>
      <c r="CM38" s="797"/>
      <c r="CN38" s="798"/>
      <c r="CO38" s="798"/>
      <c r="CP38" s="798"/>
      <c r="CQ38" s="799"/>
      <c r="CR38" s="797"/>
      <c r="CS38" s="798"/>
      <c r="CT38" s="798"/>
      <c r="CU38" s="798"/>
      <c r="CV38" s="799"/>
      <c r="CW38" s="797"/>
      <c r="CX38" s="798"/>
      <c r="CY38" s="798"/>
      <c r="CZ38" s="798"/>
      <c r="DA38" s="799"/>
      <c r="DB38" s="797"/>
      <c r="DC38" s="798"/>
      <c r="DD38" s="798"/>
      <c r="DE38" s="798"/>
      <c r="DF38" s="799"/>
      <c r="DG38" s="797"/>
      <c r="DH38" s="798"/>
      <c r="DI38" s="798"/>
      <c r="DJ38" s="798"/>
      <c r="DK38" s="799"/>
      <c r="DL38" s="797"/>
      <c r="DM38" s="798"/>
      <c r="DN38" s="798"/>
      <c r="DO38" s="798"/>
      <c r="DP38" s="799"/>
      <c r="DQ38" s="797"/>
      <c r="DR38" s="798"/>
      <c r="DS38" s="798"/>
      <c r="DT38" s="798"/>
      <c r="DU38" s="799"/>
      <c r="DV38" s="800"/>
      <c r="DW38" s="801"/>
      <c r="DX38" s="801"/>
      <c r="DY38" s="801"/>
      <c r="DZ38" s="802"/>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6"/>
      <c r="AL39" s="847"/>
      <c r="AM39" s="847"/>
      <c r="AN39" s="847"/>
      <c r="AO39" s="847"/>
      <c r="AP39" s="847"/>
      <c r="AQ39" s="847"/>
      <c r="AR39" s="847"/>
      <c r="AS39" s="847"/>
      <c r="AT39" s="847"/>
      <c r="AU39" s="847"/>
      <c r="AV39" s="847"/>
      <c r="AW39" s="847"/>
      <c r="AX39" s="847"/>
      <c r="AY39" s="847"/>
      <c r="AZ39" s="848"/>
      <c r="BA39" s="848"/>
      <c r="BB39" s="848"/>
      <c r="BC39" s="848"/>
      <c r="BD39" s="848"/>
      <c r="BE39" s="844"/>
      <c r="BF39" s="844"/>
      <c r="BG39" s="844"/>
      <c r="BH39" s="844"/>
      <c r="BI39" s="845"/>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7"/>
      <c r="CI39" s="798"/>
      <c r="CJ39" s="798"/>
      <c r="CK39" s="798"/>
      <c r="CL39" s="799"/>
      <c r="CM39" s="797"/>
      <c r="CN39" s="798"/>
      <c r="CO39" s="798"/>
      <c r="CP39" s="798"/>
      <c r="CQ39" s="799"/>
      <c r="CR39" s="797"/>
      <c r="CS39" s="798"/>
      <c r="CT39" s="798"/>
      <c r="CU39" s="798"/>
      <c r="CV39" s="799"/>
      <c r="CW39" s="797"/>
      <c r="CX39" s="798"/>
      <c r="CY39" s="798"/>
      <c r="CZ39" s="798"/>
      <c r="DA39" s="799"/>
      <c r="DB39" s="797"/>
      <c r="DC39" s="798"/>
      <c r="DD39" s="798"/>
      <c r="DE39" s="798"/>
      <c r="DF39" s="799"/>
      <c r="DG39" s="797"/>
      <c r="DH39" s="798"/>
      <c r="DI39" s="798"/>
      <c r="DJ39" s="798"/>
      <c r="DK39" s="799"/>
      <c r="DL39" s="797"/>
      <c r="DM39" s="798"/>
      <c r="DN39" s="798"/>
      <c r="DO39" s="798"/>
      <c r="DP39" s="799"/>
      <c r="DQ39" s="797"/>
      <c r="DR39" s="798"/>
      <c r="DS39" s="798"/>
      <c r="DT39" s="798"/>
      <c r="DU39" s="799"/>
      <c r="DV39" s="800"/>
      <c r="DW39" s="801"/>
      <c r="DX39" s="801"/>
      <c r="DY39" s="801"/>
      <c r="DZ39" s="802"/>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6"/>
      <c r="AL40" s="847"/>
      <c r="AM40" s="847"/>
      <c r="AN40" s="847"/>
      <c r="AO40" s="847"/>
      <c r="AP40" s="847"/>
      <c r="AQ40" s="847"/>
      <c r="AR40" s="847"/>
      <c r="AS40" s="847"/>
      <c r="AT40" s="847"/>
      <c r="AU40" s="847"/>
      <c r="AV40" s="847"/>
      <c r="AW40" s="847"/>
      <c r="AX40" s="847"/>
      <c r="AY40" s="847"/>
      <c r="AZ40" s="848"/>
      <c r="BA40" s="848"/>
      <c r="BB40" s="848"/>
      <c r="BC40" s="848"/>
      <c r="BD40" s="848"/>
      <c r="BE40" s="844"/>
      <c r="BF40" s="844"/>
      <c r="BG40" s="844"/>
      <c r="BH40" s="844"/>
      <c r="BI40" s="845"/>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7"/>
      <c r="CI40" s="798"/>
      <c r="CJ40" s="798"/>
      <c r="CK40" s="798"/>
      <c r="CL40" s="799"/>
      <c r="CM40" s="797"/>
      <c r="CN40" s="798"/>
      <c r="CO40" s="798"/>
      <c r="CP40" s="798"/>
      <c r="CQ40" s="799"/>
      <c r="CR40" s="797"/>
      <c r="CS40" s="798"/>
      <c r="CT40" s="798"/>
      <c r="CU40" s="798"/>
      <c r="CV40" s="799"/>
      <c r="CW40" s="797"/>
      <c r="CX40" s="798"/>
      <c r="CY40" s="798"/>
      <c r="CZ40" s="798"/>
      <c r="DA40" s="799"/>
      <c r="DB40" s="797"/>
      <c r="DC40" s="798"/>
      <c r="DD40" s="798"/>
      <c r="DE40" s="798"/>
      <c r="DF40" s="799"/>
      <c r="DG40" s="797"/>
      <c r="DH40" s="798"/>
      <c r="DI40" s="798"/>
      <c r="DJ40" s="798"/>
      <c r="DK40" s="799"/>
      <c r="DL40" s="797"/>
      <c r="DM40" s="798"/>
      <c r="DN40" s="798"/>
      <c r="DO40" s="798"/>
      <c r="DP40" s="799"/>
      <c r="DQ40" s="797"/>
      <c r="DR40" s="798"/>
      <c r="DS40" s="798"/>
      <c r="DT40" s="798"/>
      <c r="DU40" s="799"/>
      <c r="DV40" s="800"/>
      <c r="DW40" s="801"/>
      <c r="DX40" s="801"/>
      <c r="DY40" s="801"/>
      <c r="DZ40" s="802"/>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6"/>
      <c r="AL41" s="847"/>
      <c r="AM41" s="847"/>
      <c r="AN41" s="847"/>
      <c r="AO41" s="847"/>
      <c r="AP41" s="847"/>
      <c r="AQ41" s="847"/>
      <c r="AR41" s="847"/>
      <c r="AS41" s="847"/>
      <c r="AT41" s="847"/>
      <c r="AU41" s="847"/>
      <c r="AV41" s="847"/>
      <c r="AW41" s="847"/>
      <c r="AX41" s="847"/>
      <c r="AY41" s="847"/>
      <c r="AZ41" s="848"/>
      <c r="BA41" s="848"/>
      <c r="BB41" s="848"/>
      <c r="BC41" s="848"/>
      <c r="BD41" s="848"/>
      <c r="BE41" s="844"/>
      <c r="BF41" s="844"/>
      <c r="BG41" s="844"/>
      <c r="BH41" s="844"/>
      <c r="BI41" s="845"/>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7"/>
      <c r="CI41" s="798"/>
      <c r="CJ41" s="798"/>
      <c r="CK41" s="798"/>
      <c r="CL41" s="799"/>
      <c r="CM41" s="797"/>
      <c r="CN41" s="798"/>
      <c r="CO41" s="798"/>
      <c r="CP41" s="798"/>
      <c r="CQ41" s="799"/>
      <c r="CR41" s="797"/>
      <c r="CS41" s="798"/>
      <c r="CT41" s="798"/>
      <c r="CU41" s="798"/>
      <c r="CV41" s="799"/>
      <c r="CW41" s="797"/>
      <c r="CX41" s="798"/>
      <c r="CY41" s="798"/>
      <c r="CZ41" s="798"/>
      <c r="DA41" s="799"/>
      <c r="DB41" s="797"/>
      <c r="DC41" s="798"/>
      <c r="DD41" s="798"/>
      <c r="DE41" s="798"/>
      <c r="DF41" s="799"/>
      <c r="DG41" s="797"/>
      <c r="DH41" s="798"/>
      <c r="DI41" s="798"/>
      <c r="DJ41" s="798"/>
      <c r="DK41" s="799"/>
      <c r="DL41" s="797"/>
      <c r="DM41" s="798"/>
      <c r="DN41" s="798"/>
      <c r="DO41" s="798"/>
      <c r="DP41" s="799"/>
      <c r="DQ41" s="797"/>
      <c r="DR41" s="798"/>
      <c r="DS41" s="798"/>
      <c r="DT41" s="798"/>
      <c r="DU41" s="799"/>
      <c r="DV41" s="800"/>
      <c r="DW41" s="801"/>
      <c r="DX41" s="801"/>
      <c r="DY41" s="801"/>
      <c r="DZ41" s="802"/>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6"/>
      <c r="AL42" s="847"/>
      <c r="AM42" s="847"/>
      <c r="AN42" s="847"/>
      <c r="AO42" s="847"/>
      <c r="AP42" s="847"/>
      <c r="AQ42" s="847"/>
      <c r="AR42" s="847"/>
      <c r="AS42" s="847"/>
      <c r="AT42" s="847"/>
      <c r="AU42" s="847"/>
      <c r="AV42" s="847"/>
      <c r="AW42" s="847"/>
      <c r="AX42" s="847"/>
      <c r="AY42" s="847"/>
      <c r="AZ42" s="848"/>
      <c r="BA42" s="848"/>
      <c r="BB42" s="848"/>
      <c r="BC42" s="848"/>
      <c r="BD42" s="848"/>
      <c r="BE42" s="844"/>
      <c r="BF42" s="844"/>
      <c r="BG42" s="844"/>
      <c r="BH42" s="844"/>
      <c r="BI42" s="845"/>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7"/>
      <c r="CI42" s="798"/>
      <c r="CJ42" s="798"/>
      <c r="CK42" s="798"/>
      <c r="CL42" s="799"/>
      <c r="CM42" s="797"/>
      <c r="CN42" s="798"/>
      <c r="CO42" s="798"/>
      <c r="CP42" s="798"/>
      <c r="CQ42" s="799"/>
      <c r="CR42" s="797"/>
      <c r="CS42" s="798"/>
      <c r="CT42" s="798"/>
      <c r="CU42" s="798"/>
      <c r="CV42" s="799"/>
      <c r="CW42" s="797"/>
      <c r="CX42" s="798"/>
      <c r="CY42" s="798"/>
      <c r="CZ42" s="798"/>
      <c r="DA42" s="799"/>
      <c r="DB42" s="797"/>
      <c r="DC42" s="798"/>
      <c r="DD42" s="798"/>
      <c r="DE42" s="798"/>
      <c r="DF42" s="799"/>
      <c r="DG42" s="797"/>
      <c r="DH42" s="798"/>
      <c r="DI42" s="798"/>
      <c r="DJ42" s="798"/>
      <c r="DK42" s="799"/>
      <c r="DL42" s="797"/>
      <c r="DM42" s="798"/>
      <c r="DN42" s="798"/>
      <c r="DO42" s="798"/>
      <c r="DP42" s="799"/>
      <c r="DQ42" s="797"/>
      <c r="DR42" s="798"/>
      <c r="DS42" s="798"/>
      <c r="DT42" s="798"/>
      <c r="DU42" s="799"/>
      <c r="DV42" s="800"/>
      <c r="DW42" s="801"/>
      <c r="DX42" s="801"/>
      <c r="DY42" s="801"/>
      <c r="DZ42" s="802"/>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6"/>
      <c r="AL43" s="847"/>
      <c r="AM43" s="847"/>
      <c r="AN43" s="847"/>
      <c r="AO43" s="847"/>
      <c r="AP43" s="847"/>
      <c r="AQ43" s="847"/>
      <c r="AR43" s="847"/>
      <c r="AS43" s="847"/>
      <c r="AT43" s="847"/>
      <c r="AU43" s="847"/>
      <c r="AV43" s="847"/>
      <c r="AW43" s="847"/>
      <c r="AX43" s="847"/>
      <c r="AY43" s="847"/>
      <c r="AZ43" s="848"/>
      <c r="BA43" s="848"/>
      <c r="BB43" s="848"/>
      <c r="BC43" s="848"/>
      <c r="BD43" s="848"/>
      <c r="BE43" s="844"/>
      <c r="BF43" s="844"/>
      <c r="BG43" s="844"/>
      <c r="BH43" s="844"/>
      <c r="BI43" s="845"/>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7"/>
      <c r="CI43" s="798"/>
      <c r="CJ43" s="798"/>
      <c r="CK43" s="798"/>
      <c r="CL43" s="799"/>
      <c r="CM43" s="797"/>
      <c r="CN43" s="798"/>
      <c r="CO43" s="798"/>
      <c r="CP43" s="798"/>
      <c r="CQ43" s="799"/>
      <c r="CR43" s="797"/>
      <c r="CS43" s="798"/>
      <c r="CT43" s="798"/>
      <c r="CU43" s="798"/>
      <c r="CV43" s="799"/>
      <c r="CW43" s="797"/>
      <c r="CX43" s="798"/>
      <c r="CY43" s="798"/>
      <c r="CZ43" s="798"/>
      <c r="DA43" s="799"/>
      <c r="DB43" s="797"/>
      <c r="DC43" s="798"/>
      <c r="DD43" s="798"/>
      <c r="DE43" s="798"/>
      <c r="DF43" s="799"/>
      <c r="DG43" s="797"/>
      <c r="DH43" s="798"/>
      <c r="DI43" s="798"/>
      <c r="DJ43" s="798"/>
      <c r="DK43" s="799"/>
      <c r="DL43" s="797"/>
      <c r="DM43" s="798"/>
      <c r="DN43" s="798"/>
      <c r="DO43" s="798"/>
      <c r="DP43" s="799"/>
      <c r="DQ43" s="797"/>
      <c r="DR43" s="798"/>
      <c r="DS43" s="798"/>
      <c r="DT43" s="798"/>
      <c r="DU43" s="799"/>
      <c r="DV43" s="800"/>
      <c r="DW43" s="801"/>
      <c r="DX43" s="801"/>
      <c r="DY43" s="801"/>
      <c r="DZ43" s="802"/>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6"/>
      <c r="AL44" s="847"/>
      <c r="AM44" s="847"/>
      <c r="AN44" s="847"/>
      <c r="AO44" s="847"/>
      <c r="AP44" s="847"/>
      <c r="AQ44" s="847"/>
      <c r="AR44" s="847"/>
      <c r="AS44" s="847"/>
      <c r="AT44" s="847"/>
      <c r="AU44" s="847"/>
      <c r="AV44" s="847"/>
      <c r="AW44" s="847"/>
      <c r="AX44" s="847"/>
      <c r="AY44" s="847"/>
      <c r="AZ44" s="848"/>
      <c r="BA44" s="848"/>
      <c r="BB44" s="848"/>
      <c r="BC44" s="848"/>
      <c r="BD44" s="848"/>
      <c r="BE44" s="844"/>
      <c r="BF44" s="844"/>
      <c r="BG44" s="844"/>
      <c r="BH44" s="844"/>
      <c r="BI44" s="845"/>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7"/>
      <c r="CI44" s="798"/>
      <c r="CJ44" s="798"/>
      <c r="CK44" s="798"/>
      <c r="CL44" s="799"/>
      <c r="CM44" s="797"/>
      <c r="CN44" s="798"/>
      <c r="CO44" s="798"/>
      <c r="CP44" s="798"/>
      <c r="CQ44" s="799"/>
      <c r="CR44" s="797"/>
      <c r="CS44" s="798"/>
      <c r="CT44" s="798"/>
      <c r="CU44" s="798"/>
      <c r="CV44" s="799"/>
      <c r="CW44" s="797"/>
      <c r="CX44" s="798"/>
      <c r="CY44" s="798"/>
      <c r="CZ44" s="798"/>
      <c r="DA44" s="799"/>
      <c r="DB44" s="797"/>
      <c r="DC44" s="798"/>
      <c r="DD44" s="798"/>
      <c r="DE44" s="798"/>
      <c r="DF44" s="799"/>
      <c r="DG44" s="797"/>
      <c r="DH44" s="798"/>
      <c r="DI44" s="798"/>
      <c r="DJ44" s="798"/>
      <c r="DK44" s="799"/>
      <c r="DL44" s="797"/>
      <c r="DM44" s="798"/>
      <c r="DN44" s="798"/>
      <c r="DO44" s="798"/>
      <c r="DP44" s="799"/>
      <c r="DQ44" s="797"/>
      <c r="DR44" s="798"/>
      <c r="DS44" s="798"/>
      <c r="DT44" s="798"/>
      <c r="DU44" s="799"/>
      <c r="DV44" s="800"/>
      <c r="DW44" s="801"/>
      <c r="DX44" s="801"/>
      <c r="DY44" s="801"/>
      <c r="DZ44" s="802"/>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6"/>
      <c r="AL45" s="847"/>
      <c r="AM45" s="847"/>
      <c r="AN45" s="847"/>
      <c r="AO45" s="847"/>
      <c r="AP45" s="847"/>
      <c r="AQ45" s="847"/>
      <c r="AR45" s="847"/>
      <c r="AS45" s="847"/>
      <c r="AT45" s="847"/>
      <c r="AU45" s="847"/>
      <c r="AV45" s="847"/>
      <c r="AW45" s="847"/>
      <c r="AX45" s="847"/>
      <c r="AY45" s="847"/>
      <c r="AZ45" s="848"/>
      <c r="BA45" s="848"/>
      <c r="BB45" s="848"/>
      <c r="BC45" s="848"/>
      <c r="BD45" s="848"/>
      <c r="BE45" s="844"/>
      <c r="BF45" s="844"/>
      <c r="BG45" s="844"/>
      <c r="BH45" s="844"/>
      <c r="BI45" s="845"/>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7"/>
      <c r="CI45" s="798"/>
      <c r="CJ45" s="798"/>
      <c r="CK45" s="798"/>
      <c r="CL45" s="799"/>
      <c r="CM45" s="797"/>
      <c r="CN45" s="798"/>
      <c r="CO45" s="798"/>
      <c r="CP45" s="798"/>
      <c r="CQ45" s="799"/>
      <c r="CR45" s="797"/>
      <c r="CS45" s="798"/>
      <c r="CT45" s="798"/>
      <c r="CU45" s="798"/>
      <c r="CV45" s="799"/>
      <c r="CW45" s="797"/>
      <c r="CX45" s="798"/>
      <c r="CY45" s="798"/>
      <c r="CZ45" s="798"/>
      <c r="DA45" s="799"/>
      <c r="DB45" s="797"/>
      <c r="DC45" s="798"/>
      <c r="DD45" s="798"/>
      <c r="DE45" s="798"/>
      <c r="DF45" s="799"/>
      <c r="DG45" s="797"/>
      <c r="DH45" s="798"/>
      <c r="DI45" s="798"/>
      <c r="DJ45" s="798"/>
      <c r="DK45" s="799"/>
      <c r="DL45" s="797"/>
      <c r="DM45" s="798"/>
      <c r="DN45" s="798"/>
      <c r="DO45" s="798"/>
      <c r="DP45" s="799"/>
      <c r="DQ45" s="797"/>
      <c r="DR45" s="798"/>
      <c r="DS45" s="798"/>
      <c r="DT45" s="798"/>
      <c r="DU45" s="799"/>
      <c r="DV45" s="800"/>
      <c r="DW45" s="801"/>
      <c r="DX45" s="801"/>
      <c r="DY45" s="801"/>
      <c r="DZ45" s="802"/>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6"/>
      <c r="AL46" s="847"/>
      <c r="AM46" s="847"/>
      <c r="AN46" s="847"/>
      <c r="AO46" s="847"/>
      <c r="AP46" s="847"/>
      <c r="AQ46" s="847"/>
      <c r="AR46" s="847"/>
      <c r="AS46" s="847"/>
      <c r="AT46" s="847"/>
      <c r="AU46" s="847"/>
      <c r="AV46" s="847"/>
      <c r="AW46" s="847"/>
      <c r="AX46" s="847"/>
      <c r="AY46" s="847"/>
      <c r="AZ46" s="848"/>
      <c r="BA46" s="848"/>
      <c r="BB46" s="848"/>
      <c r="BC46" s="848"/>
      <c r="BD46" s="848"/>
      <c r="BE46" s="844"/>
      <c r="BF46" s="844"/>
      <c r="BG46" s="844"/>
      <c r="BH46" s="844"/>
      <c r="BI46" s="845"/>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7"/>
      <c r="CI46" s="798"/>
      <c r="CJ46" s="798"/>
      <c r="CK46" s="798"/>
      <c r="CL46" s="799"/>
      <c r="CM46" s="797"/>
      <c r="CN46" s="798"/>
      <c r="CO46" s="798"/>
      <c r="CP46" s="798"/>
      <c r="CQ46" s="799"/>
      <c r="CR46" s="797"/>
      <c r="CS46" s="798"/>
      <c r="CT46" s="798"/>
      <c r="CU46" s="798"/>
      <c r="CV46" s="799"/>
      <c r="CW46" s="797"/>
      <c r="CX46" s="798"/>
      <c r="CY46" s="798"/>
      <c r="CZ46" s="798"/>
      <c r="DA46" s="799"/>
      <c r="DB46" s="797"/>
      <c r="DC46" s="798"/>
      <c r="DD46" s="798"/>
      <c r="DE46" s="798"/>
      <c r="DF46" s="799"/>
      <c r="DG46" s="797"/>
      <c r="DH46" s="798"/>
      <c r="DI46" s="798"/>
      <c r="DJ46" s="798"/>
      <c r="DK46" s="799"/>
      <c r="DL46" s="797"/>
      <c r="DM46" s="798"/>
      <c r="DN46" s="798"/>
      <c r="DO46" s="798"/>
      <c r="DP46" s="799"/>
      <c r="DQ46" s="797"/>
      <c r="DR46" s="798"/>
      <c r="DS46" s="798"/>
      <c r="DT46" s="798"/>
      <c r="DU46" s="799"/>
      <c r="DV46" s="800"/>
      <c r="DW46" s="801"/>
      <c r="DX46" s="801"/>
      <c r="DY46" s="801"/>
      <c r="DZ46" s="802"/>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6"/>
      <c r="AL47" s="847"/>
      <c r="AM47" s="847"/>
      <c r="AN47" s="847"/>
      <c r="AO47" s="847"/>
      <c r="AP47" s="847"/>
      <c r="AQ47" s="847"/>
      <c r="AR47" s="847"/>
      <c r="AS47" s="847"/>
      <c r="AT47" s="847"/>
      <c r="AU47" s="847"/>
      <c r="AV47" s="847"/>
      <c r="AW47" s="847"/>
      <c r="AX47" s="847"/>
      <c r="AY47" s="847"/>
      <c r="AZ47" s="848"/>
      <c r="BA47" s="848"/>
      <c r="BB47" s="848"/>
      <c r="BC47" s="848"/>
      <c r="BD47" s="848"/>
      <c r="BE47" s="844"/>
      <c r="BF47" s="844"/>
      <c r="BG47" s="844"/>
      <c r="BH47" s="844"/>
      <c r="BI47" s="845"/>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7"/>
      <c r="CI47" s="798"/>
      <c r="CJ47" s="798"/>
      <c r="CK47" s="798"/>
      <c r="CL47" s="799"/>
      <c r="CM47" s="797"/>
      <c r="CN47" s="798"/>
      <c r="CO47" s="798"/>
      <c r="CP47" s="798"/>
      <c r="CQ47" s="799"/>
      <c r="CR47" s="797"/>
      <c r="CS47" s="798"/>
      <c r="CT47" s="798"/>
      <c r="CU47" s="798"/>
      <c r="CV47" s="799"/>
      <c r="CW47" s="797"/>
      <c r="CX47" s="798"/>
      <c r="CY47" s="798"/>
      <c r="CZ47" s="798"/>
      <c r="DA47" s="799"/>
      <c r="DB47" s="797"/>
      <c r="DC47" s="798"/>
      <c r="DD47" s="798"/>
      <c r="DE47" s="798"/>
      <c r="DF47" s="799"/>
      <c r="DG47" s="797"/>
      <c r="DH47" s="798"/>
      <c r="DI47" s="798"/>
      <c r="DJ47" s="798"/>
      <c r="DK47" s="799"/>
      <c r="DL47" s="797"/>
      <c r="DM47" s="798"/>
      <c r="DN47" s="798"/>
      <c r="DO47" s="798"/>
      <c r="DP47" s="799"/>
      <c r="DQ47" s="797"/>
      <c r="DR47" s="798"/>
      <c r="DS47" s="798"/>
      <c r="DT47" s="798"/>
      <c r="DU47" s="799"/>
      <c r="DV47" s="800"/>
      <c r="DW47" s="801"/>
      <c r="DX47" s="801"/>
      <c r="DY47" s="801"/>
      <c r="DZ47" s="802"/>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6"/>
      <c r="AL48" s="847"/>
      <c r="AM48" s="847"/>
      <c r="AN48" s="847"/>
      <c r="AO48" s="847"/>
      <c r="AP48" s="847"/>
      <c r="AQ48" s="847"/>
      <c r="AR48" s="847"/>
      <c r="AS48" s="847"/>
      <c r="AT48" s="847"/>
      <c r="AU48" s="847"/>
      <c r="AV48" s="847"/>
      <c r="AW48" s="847"/>
      <c r="AX48" s="847"/>
      <c r="AY48" s="847"/>
      <c r="AZ48" s="848"/>
      <c r="BA48" s="848"/>
      <c r="BB48" s="848"/>
      <c r="BC48" s="848"/>
      <c r="BD48" s="848"/>
      <c r="BE48" s="844"/>
      <c r="BF48" s="844"/>
      <c r="BG48" s="844"/>
      <c r="BH48" s="844"/>
      <c r="BI48" s="845"/>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7"/>
      <c r="CI48" s="798"/>
      <c r="CJ48" s="798"/>
      <c r="CK48" s="798"/>
      <c r="CL48" s="799"/>
      <c r="CM48" s="797"/>
      <c r="CN48" s="798"/>
      <c r="CO48" s="798"/>
      <c r="CP48" s="798"/>
      <c r="CQ48" s="799"/>
      <c r="CR48" s="797"/>
      <c r="CS48" s="798"/>
      <c r="CT48" s="798"/>
      <c r="CU48" s="798"/>
      <c r="CV48" s="799"/>
      <c r="CW48" s="797"/>
      <c r="CX48" s="798"/>
      <c r="CY48" s="798"/>
      <c r="CZ48" s="798"/>
      <c r="DA48" s="799"/>
      <c r="DB48" s="797"/>
      <c r="DC48" s="798"/>
      <c r="DD48" s="798"/>
      <c r="DE48" s="798"/>
      <c r="DF48" s="799"/>
      <c r="DG48" s="797"/>
      <c r="DH48" s="798"/>
      <c r="DI48" s="798"/>
      <c r="DJ48" s="798"/>
      <c r="DK48" s="799"/>
      <c r="DL48" s="797"/>
      <c r="DM48" s="798"/>
      <c r="DN48" s="798"/>
      <c r="DO48" s="798"/>
      <c r="DP48" s="799"/>
      <c r="DQ48" s="797"/>
      <c r="DR48" s="798"/>
      <c r="DS48" s="798"/>
      <c r="DT48" s="798"/>
      <c r="DU48" s="799"/>
      <c r="DV48" s="800"/>
      <c r="DW48" s="801"/>
      <c r="DX48" s="801"/>
      <c r="DY48" s="801"/>
      <c r="DZ48" s="802"/>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6"/>
      <c r="AL49" s="847"/>
      <c r="AM49" s="847"/>
      <c r="AN49" s="847"/>
      <c r="AO49" s="847"/>
      <c r="AP49" s="847"/>
      <c r="AQ49" s="847"/>
      <c r="AR49" s="847"/>
      <c r="AS49" s="847"/>
      <c r="AT49" s="847"/>
      <c r="AU49" s="847"/>
      <c r="AV49" s="847"/>
      <c r="AW49" s="847"/>
      <c r="AX49" s="847"/>
      <c r="AY49" s="847"/>
      <c r="AZ49" s="848"/>
      <c r="BA49" s="848"/>
      <c r="BB49" s="848"/>
      <c r="BC49" s="848"/>
      <c r="BD49" s="848"/>
      <c r="BE49" s="844"/>
      <c r="BF49" s="844"/>
      <c r="BG49" s="844"/>
      <c r="BH49" s="844"/>
      <c r="BI49" s="845"/>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7"/>
      <c r="CI49" s="798"/>
      <c r="CJ49" s="798"/>
      <c r="CK49" s="798"/>
      <c r="CL49" s="799"/>
      <c r="CM49" s="797"/>
      <c r="CN49" s="798"/>
      <c r="CO49" s="798"/>
      <c r="CP49" s="798"/>
      <c r="CQ49" s="799"/>
      <c r="CR49" s="797"/>
      <c r="CS49" s="798"/>
      <c r="CT49" s="798"/>
      <c r="CU49" s="798"/>
      <c r="CV49" s="799"/>
      <c r="CW49" s="797"/>
      <c r="CX49" s="798"/>
      <c r="CY49" s="798"/>
      <c r="CZ49" s="798"/>
      <c r="DA49" s="799"/>
      <c r="DB49" s="797"/>
      <c r="DC49" s="798"/>
      <c r="DD49" s="798"/>
      <c r="DE49" s="798"/>
      <c r="DF49" s="799"/>
      <c r="DG49" s="797"/>
      <c r="DH49" s="798"/>
      <c r="DI49" s="798"/>
      <c r="DJ49" s="798"/>
      <c r="DK49" s="799"/>
      <c r="DL49" s="797"/>
      <c r="DM49" s="798"/>
      <c r="DN49" s="798"/>
      <c r="DO49" s="798"/>
      <c r="DP49" s="799"/>
      <c r="DQ49" s="797"/>
      <c r="DR49" s="798"/>
      <c r="DS49" s="798"/>
      <c r="DT49" s="798"/>
      <c r="DU49" s="799"/>
      <c r="DV49" s="800"/>
      <c r="DW49" s="801"/>
      <c r="DX49" s="801"/>
      <c r="DY49" s="801"/>
      <c r="DZ49" s="802"/>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49"/>
      <c r="R50" s="850"/>
      <c r="S50" s="850"/>
      <c r="T50" s="850"/>
      <c r="U50" s="850"/>
      <c r="V50" s="850"/>
      <c r="W50" s="850"/>
      <c r="X50" s="850"/>
      <c r="Y50" s="850"/>
      <c r="Z50" s="850"/>
      <c r="AA50" s="850"/>
      <c r="AB50" s="850"/>
      <c r="AC50" s="850"/>
      <c r="AD50" s="850"/>
      <c r="AE50" s="851"/>
      <c r="AF50" s="779"/>
      <c r="AG50" s="780"/>
      <c r="AH50" s="780"/>
      <c r="AI50" s="780"/>
      <c r="AJ50" s="781"/>
      <c r="AK50" s="852"/>
      <c r="AL50" s="850"/>
      <c r="AM50" s="850"/>
      <c r="AN50" s="850"/>
      <c r="AO50" s="850"/>
      <c r="AP50" s="850"/>
      <c r="AQ50" s="850"/>
      <c r="AR50" s="850"/>
      <c r="AS50" s="850"/>
      <c r="AT50" s="850"/>
      <c r="AU50" s="850"/>
      <c r="AV50" s="850"/>
      <c r="AW50" s="850"/>
      <c r="AX50" s="850"/>
      <c r="AY50" s="850"/>
      <c r="AZ50" s="853"/>
      <c r="BA50" s="853"/>
      <c r="BB50" s="853"/>
      <c r="BC50" s="853"/>
      <c r="BD50" s="853"/>
      <c r="BE50" s="844"/>
      <c r="BF50" s="844"/>
      <c r="BG50" s="844"/>
      <c r="BH50" s="844"/>
      <c r="BI50" s="845"/>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7"/>
      <c r="CI50" s="798"/>
      <c r="CJ50" s="798"/>
      <c r="CK50" s="798"/>
      <c r="CL50" s="799"/>
      <c r="CM50" s="797"/>
      <c r="CN50" s="798"/>
      <c r="CO50" s="798"/>
      <c r="CP50" s="798"/>
      <c r="CQ50" s="799"/>
      <c r="CR50" s="797"/>
      <c r="CS50" s="798"/>
      <c r="CT50" s="798"/>
      <c r="CU50" s="798"/>
      <c r="CV50" s="799"/>
      <c r="CW50" s="797"/>
      <c r="CX50" s="798"/>
      <c r="CY50" s="798"/>
      <c r="CZ50" s="798"/>
      <c r="DA50" s="799"/>
      <c r="DB50" s="797"/>
      <c r="DC50" s="798"/>
      <c r="DD50" s="798"/>
      <c r="DE50" s="798"/>
      <c r="DF50" s="799"/>
      <c r="DG50" s="797"/>
      <c r="DH50" s="798"/>
      <c r="DI50" s="798"/>
      <c r="DJ50" s="798"/>
      <c r="DK50" s="799"/>
      <c r="DL50" s="797"/>
      <c r="DM50" s="798"/>
      <c r="DN50" s="798"/>
      <c r="DO50" s="798"/>
      <c r="DP50" s="799"/>
      <c r="DQ50" s="797"/>
      <c r="DR50" s="798"/>
      <c r="DS50" s="798"/>
      <c r="DT50" s="798"/>
      <c r="DU50" s="799"/>
      <c r="DV50" s="800"/>
      <c r="DW50" s="801"/>
      <c r="DX50" s="801"/>
      <c r="DY50" s="801"/>
      <c r="DZ50" s="802"/>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49"/>
      <c r="R51" s="850"/>
      <c r="S51" s="850"/>
      <c r="T51" s="850"/>
      <c r="U51" s="850"/>
      <c r="V51" s="850"/>
      <c r="W51" s="850"/>
      <c r="X51" s="850"/>
      <c r="Y51" s="850"/>
      <c r="Z51" s="850"/>
      <c r="AA51" s="850"/>
      <c r="AB51" s="850"/>
      <c r="AC51" s="850"/>
      <c r="AD51" s="850"/>
      <c r="AE51" s="851"/>
      <c r="AF51" s="779"/>
      <c r="AG51" s="780"/>
      <c r="AH51" s="780"/>
      <c r="AI51" s="780"/>
      <c r="AJ51" s="781"/>
      <c r="AK51" s="852"/>
      <c r="AL51" s="850"/>
      <c r="AM51" s="850"/>
      <c r="AN51" s="850"/>
      <c r="AO51" s="850"/>
      <c r="AP51" s="850"/>
      <c r="AQ51" s="850"/>
      <c r="AR51" s="850"/>
      <c r="AS51" s="850"/>
      <c r="AT51" s="850"/>
      <c r="AU51" s="850"/>
      <c r="AV51" s="850"/>
      <c r="AW51" s="850"/>
      <c r="AX51" s="850"/>
      <c r="AY51" s="850"/>
      <c r="AZ51" s="853"/>
      <c r="BA51" s="853"/>
      <c r="BB51" s="853"/>
      <c r="BC51" s="853"/>
      <c r="BD51" s="853"/>
      <c r="BE51" s="844"/>
      <c r="BF51" s="844"/>
      <c r="BG51" s="844"/>
      <c r="BH51" s="844"/>
      <c r="BI51" s="845"/>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7"/>
      <c r="CI51" s="798"/>
      <c r="CJ51" s="798"/>
      <c r="CK51" s="798"/>
      <c r="CL51" s="799"/>
      <c r="CM51" s="797"/>
      <c r="CN51" s="798"/>
      <c r="CO51" s="798"/>
      <c r="CP51" s="798"/>
      <c r="CQ51" s="799"/>
      <c r="CR51" s="797"/>
      <c r="CS51" s="798"/>
      <c r="CT51" s="798"/>
      <c r="CU51" s="798"/>
      <c r="CV51" s="799"/>
      <c r="CW51" s="797"/>
      <c r="CX51" s="798"/>
      <c r="CY51" s="798"/>
      <c r="CZ51" s="798"/>
      <c r="DA51" s="799"/>
      <c r="DB51" s="797"/>
      <c r="DC51" s="798"/>
      <c r="DD51" s="798"/>
      <c r="DE51" s="798"/>
      <c r="DF51" s="799"/>
      <c r="DG51" s="797"/>
      <c r="DH51" s="798"/>
      <c r="DI51" s="798"/>
      <c r="DJ51" s="798"/>
      <c r="DK51" s="799"/>
      <c r="DL51" s="797"/>
      <c r="DM51" s="798"/>
      <c r="DN51" s="798"/>
      <c r="DO51" s="798"/>
      <c r="DP51" s="799"/>
      <c r="DQ51" s="797"/>
      <c r="DR51" s="798"/>
      <c r="DS51" s="798"/>
      <c r="DT51" s="798"/>
      <c r="DU51" s="799"/>
      <c r="DV51" s="800"/>
      <c r="DW51" s="801"/>
      <c r="DX51" s="801"/>
      <c r="DY51" s="801"/>
      <c r="DZ51" s="802"/>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49"/>
      <c r="R52" s="850"/>
      <c r="S52" s="850"/>
      <c r="T52" s="850"/>
      <c r="U52" s="850"/>
      <c r="V52" s="850"/>
      <c r="W52" s="850"/>
      <c r="X52" s="850"/>
      <c r="Y52" s="850"/>
      <c r="Z52" s="850"/>
      <c r="AA52" s="850"/>
      <c r="AB52" s="850"/>
      <c r="AC52" s="850"/>
      <c r="AD52" s="850"/>
      <c r="AE52" s="851"/>
      <c r="AF52" s="779"/>
      <c r="AG52" s="780"/>
      <c r="AH52" s="780"/>
      <c r="AI52" s="780"/>
      <c r="AJ52" s="781"/>
      <c r="AK52" s="852"/>
      <c r="AL52" s="850"/>
      <c r="AM52" s="850"/>
      <c r="AN52" s="850"/>
      <c r="AO52" s="850"/>
      <c r="AP52" s="850"/>
      <c r="AQ52" s="850"/>
      <c r="AR52" s="850"/>
      <c r="AS52" s="850"/>
      <c r="AT52" s="850"/>
      <c r="AU52" s="850"/>
      <c r="AV52" s="850"/>
      <c r="AW52" s="850"/>
      <c r="AX52" s="850"/>
      <c r="AY52" s="850"/>
      <c r="AZ52" s="853"/>
      <c r="BA52" s="853"/>
      <c r="BB52" s="853"/>
      <c r="BC52" s="853"/>
      <c r="BD52" s="853"/>
      <c r="BE52" s="844"/>
      <c r="BF52" s="844"/>
      <c r="BG52" s="844"/>
      <c r="BH52" s="844"/>
      <c r="BI52" s="845"/>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7"/>
      <c r="CI52" s="798"/>
      <c r="CJ52" s="798"/>
      <c r="CK52" s="798"/>
      <c r="CL52" s="799"/>
      <c r="CM52" s="797"/>
      <c r="CN52" s="798"/>
      <c r="CO52" s="798"/>
      <c r="CP52" s="798"/>
      <c r="CQ52" s="799"/>
      <c r="CR52" s="797"/>
      <c r="CS52" s="798"/>
      <c r="CT52" s="798"/>
      <c r="CU52" s="798"/>
      <c r="CV52" s="799"/>
      <c r="CW52" s="797"/>
      <c r="CX52" s="798"/>
      <c r="CY52" s="798"/>
      <c r="CZ52" s="798"/>
      <c r="DA52" s="799"/>
      <c r="DB52" s="797"/>
      <c r="DC52" s="798"/>
      <c r="DD52" s="798"/>
      <c r="DE52" s="798"/>
      <c r="DF52" s="799"/>
      <c r="DG52" s="797"/>
      <c r="DH52" s="798"/>
      <c r="DI52" s="798"/>
      <c r="DJ52" s="798"/>
      <c r="DK52" s="799"/>
      <c r="DL52" s="797"/>
      <c r="DM52" s="798"/>
      <c r="DN52" s="798"/>
      <c r="DO52" s="798"/>
      <c r="DP52" s="799"/>
      <c r="DQ52" s="797"/>
      <c r="DR52" s="798"/>
      <c r="DS52" s="798"/>
      <c r="DT52" s="798"/>
      <c r="DU52" s="799"/>
      <c r="DV52" s="800"/>
      <c r="DW52" s="801"/>
      <c r="DX52" s="801"/>
      <c r="DY52" s="801"/>
      <c r="DZ52" s="802"/>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49"/>
      <c r="R53" s="850"/>
      <c r="S53" s="850"/>
      <c r="T53" s="850"/>
      <c r="U53" s="850"/>
      <c r="V53" s="850"/>
      <c r="W53" s="850"/>
      <c r="X53" s="850"/>
      <c r="Y53" s="850"/>
      <c r="Z53" s="850"/>
      <c r="AA53" s="850"/>
      <c r="AB53" s="850"/>
      <c r="AC53" s="850"/>
      <c r="AD53" s="850"/>
      <c r="AE53" s="851"/>
      <c r="AF53" s="779"/>
      <c r="AG53" s="780"/>
      <c r="AH53" s="780"/>
      <c r="AI53" s="780"/>
      <c r="AJ53" s="781"/>
      <c r="AK53" s="852"/>
      <c r="AL53" s="850"/>
      <c r="AM53" s="850"/>
      <c r="AN53" s="850"/>
      <c r="AO53" s="850"/>
      <c r="AP53" s="850"/>
      <c r="AQ53" s="850"/>
      <c r="AR53" s="850"/>
      <c r="AS53" s="850"/>
      <c r="AT53" s="850"/>
      <c r="AU53" s="850"/>
      <c r="AV53" s="850"/>
      <c r="AW53" s="850"/>
      <c r="AX53" s="850"/>
      <c r="AY53" s="850"/>
      <c r="AZ53" s="853"/>
      <c r="BA53" s="853"/>
      <c r="BB53" s="853"/>
      <c r="BC53" s="853"/>
      <c r="BD53" s="853"/>
      <c r="BE53" s="844"/>
      <c r="BF53" s="844"/>
      <c r="BG53" s="844"/>
      <c r="BH53" s="844"/>
      <c r="BI53" s="845"/>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7"/>
      <c r="CI53" s="798"/>
      <c r="CJ53" s="798"/>
      <c r="CK53" s="798"/>
      <c r="CL53" s="799"/>
      <c r="CM53" s="797"/>
      <c r="CN53" s="798"/>
      <c r="CO53" s="798"/>
      <c r="CP53" s="798"/>
      <c r="CQ53" s="799"/>
      <c r="CR53" s="797"/>
      <c r="CS53" s="798"/>
      <c r="CT53" s="798"/>
      <c r="CU53" s="798"/>
      <c r="CV53" s="799"/>
      <c r="CW53" s="797"/>
      <c r="CX53" s="798"/>
      <c r="CY53" s="798"/>
      <c r="CZ53" s="798"/>
      <c r="DA53" s="799"/>
      <c r="DB53" s="797"/>
      <c r="DC53" s="798"/>
      <c r="DD53" s="798"/>
      <c r="DE53" s="798"/>
      <c r="DF53" s="799"/>
      <c r="DG53" s="797"/>
      <c r="DH53" s="798"/>
      <c r="DI53" s="798"/>
      <c r="DJ53" s="798"/>
      <c r="DK53" s="799"/>
      <c r="DL53" s="797"/>
      <c r="DM53" s="798"/>
      <c r="DN53" s="798"/>
      <c r="DO53" s="798"/>
      <c r="DP53" s="799"/>
      <c r="DQ53" s="797"/>
      <c r="DR53" s="798"/>
      <c r="DS53" s="798"/>
      <c r="DT53" s="798"/>
      <c r="DU53" s="799"/>
      <c r="DV53" s="800"/>
      <c r="DW53" s="801"/>
      <c r="DX53" s="801"/>
      <c r="DY53" s="801"/>
      <c r="DZ53" s="802"/>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49"/>
      <c r="R54" s="850"/>
      <c r="S54" s="850"/>
      <c r="T54" s="850"/>
      <c r="U54" s="850"/>
      <c r="V54" s="850"/>
      <c r="W54" s="850"/>
      <c r="X54" s="850"/>
      <c r="Y54" s="850"/>
      <c r="Z54" s="850"/>
      <c r="AA54" s="850"/>
      <c r="AB54" s="850"/>
      <c r="AC54" s="850"/>
      <c r="AD54" s="850"/>
      <c r="AE54" s="851"/>
      <c r="AF54" s="779"/>
      <c r="AG54" s="780"/>
      <c r="AH54" s="780"/>
      <c r="AI54" s="780"/>
      <c r="AJ54" s="781"/>
      <c r="AK54" s="852"/>
      <c r="AL54" s="850"/>
      <c r="AM54" s="850"/>
      <c r="AN54" s="850"/>
      <c r="AO54" s="850"/>
      <c r="AP54" s="850"/>
      <c r="AQ54" s="850"/>
      <c r="AR54" s="850"/>
      <c r="AS54" s="850"/>
      <c r="AT54" s="850"/>
      <c r="AU54" s="850"/>
      <c r="AV54" s="850"/>
      <c r="AW54" s="850"/>
      <c r="AX54" s="850"/>
      <c r="AY54" s="850"/>
      <c r="AZ54" s="853"/>
      <c r="BA54" s="853"/>
      <c r="BB54" s="853"/>
      <c r="BC54" s="853"/>
      <c r="BD54" s="853"/>
      <c r="BE54" s="844"/>
      <c r="BF54" s="844"/>
      <c r="BG54" s="844"/>
      <c r="BH54" s="844"/>
      <c r="BI54" s="845"/>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7"/>
      <c r="CI54" s="798"/>
      <c r="CJ54" s="798"/>
      <c r="CK54" s="798"/>
      <c r="CL54" s="799"/>
      <c r="CM54" s="797"/>
      <c r="CN54" s="798"/>
      <c r="CO54" s="798"/>
      <c r="CP54" s="798"/>
      <c r="CQ54" s="799"/>
      <c r="CR54" s="797"/>
      <c r="CS54" s="798"/>
      <c r="CT54" s="798"/>
      <c r="CU54" s="798"/>
      <c r="CV54" s="799"/>
      <c r="CW54" s="797"/>
      <c r="CX54" s="798"/>
      <c r="CY54" s="798"/>
      <c r="CZ54" s="798"/>
      <c r="DA54" s="799"/>
      <c r="DB54" s="797"/>
      <c r="DC54" s="798"/>
      <c r="DD54" s="798"/>
      <c r="DE54" s="798"/>
      <c r="DF54" s="799"/>
      <c r="DG54" s="797"/>
      <c r="DH54" s="798"/>
      <c r="DI54" s="798"/>
      <c r="DJ54" s="798"/>
      <c r="DK54" s="799"/>
      <c r="DL54" s="797"/>
      <c r="DM54" s="798"/>
      <c r="DN54" s="798"/>
      <c r="DO54" s="798"/>
      <c r="DP54" s="799"/>
      <c r="DQ54" s="797"/>
      <c r="DR54" s="798"/>
      <c r="DS54" s="798"/>
      <c r="DT54" s="798"/>
      <c r="DU54" s="799"/>
      <c r="DV54" s="800"/>
      <c r="DW54" s="801"/>
      <c r="DX54" s="801"/>
      <c r="DY54" s="801"/>
      <c r="DZ54" s="802"/>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49"/>
      <c r="R55" s="850"/>
      <c r="S55" s="850"/>
      <c r="T55" s="850"/>
      <c r="U55" s="850"/>
      <c r="V55" s="850"/>
      <c r="W55" s="850"/>
      <c r="X55" s="850"/>
      <c r="Y55" s="850"/>
      <c r="Z55" s="850"/>
      <c r="AA55" s="850"/>
      <c r="AB55" s="850"/>
      <c r="AC55" s="850"/>
      <c r="AD55" s="850"/>
      <c r="AE55" s="851"/>
      <c r="AF55" s="779"/>
      <c r="AG55" s="780"/>
      <c r="AH55" s="780"/>
      <c r="AI55" s="780"/>
      <c r="AJ55" s="781"/>
      <c r="AK55" s="852"/>
      <c r="AL55" s="850"/>
      <c r="AM55" s="850"/>
      <c r="AN55" s="850"/>
      <c r="AO55" s="850"/>
      <c r="AP55" s="850"/>
      <c r="AQ55" s="850"/>
      <c r="AR55" s="850"/>
      <c r="AS55" s="850"/>
      <c r="AT55" s="850"/>
      <c r="AU55" s="850"/>
      <c r="AV55" s="850"/>
      <c r="AW55" s="850"/>
      <c r="AX55" s="850"/>
      <c r="AY55" s="850"/>
      <c r="AZ55" s="853"/>
      <c r="BA55" s="853"/>
      <c r="BB55" s="853"/>
      <c r="BC55" s="853"/>
      <c r="BD55" s="853"/>
      <c r="BE55" s="844"/>
      <c r="BF55" s="844"/>
      <c r="BG55" s="844"/>
      <c r="BH55" s="844"/>
      <c r="BI55" s="845"/>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7"/>
      <c r="CI55" s="798"/>
      <c r="CJ55" s="798"/>
      <c r="CK55" s="798"/>
      <c r="CL55" s="799"/>
      <c r="CM55" s="797"/>
      <c r="CN55" s="798"/>
      <c r="CO55" s="798"/>
      <c r="CP55" s="798"/>
      <c r="CQ55" s="799"/>
      <c r="CR55" s="797"/>
      <c r="CS55" s="798"/>
      <c r="CT55" s="798"/>
      <c r="CU55" s="798"/>
      <c r="CV55" s="799"/>
      <c r="CW55" s="797"/>
      <c r="CX55" s="798"/>
      <c r="CY55" s="798"/>
      <c r="CZ55" s="798"/>
      <c r="DA55" s="799"/>
      <c r="DB55" s="797"/>
      <c r="DC55" s="798"/>
      <c r="DD55" s="798"/>
      <c r="DE55" s="798"/>
      <c r="DF55" s="799"/>
      <c r="DG55" s="797"/>
      <c r="DH55" s="798"/>
      <c r="DI55" s="798"/>
      <c r="DJ55" s="798"/>
      <c r="DK55" s="799"/>
      <c r="DL55" s="797"/>
      <c r="DM55" s="798"/>
      <c r="DN55" s="798"/>
      <c r="DO55" s="798"/>
      <c r="DP55" s="799"/>
      <c r="DQ55" s="797"/>
      <c r="DR55" s="798"/>
      <c r="DS55" s="798"/>
      <c r="DT55" s="798"/>
      <c r="DU55" s="799"/>
      <c r="DV55" s="800"/>
      <c r="DW55" s="801"/>
      <c r="DX55" s="801"/>
      <c r="DY55" s="801"/>
      <c r="DZ55" s="802"/>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49"/>
      <c r="R56" s="850"/>
      <c r="S56" s="850"/>
      <c r="T56" s="850"/>
      <c r="U56" s="850"/>
      <c r="V56" s="850"/>
      <c r="W56" s="850"/>
      <c r="X56" s="850"/>
      <c r="Y56" s="850"/>
      <c r="Z56" s="850"/>
      <c r="AA56" s="850"/>
      <c r="AB56" s="850"/>
      <c r="AC56" s="850"/>
      <c r="AD56" s="850"/>
      <c r="AE56" s="851"/>
      <c r="AF56" s="779"/>
      <c r="AG56" s="780"/>
      <c r="AH56" s="780"/>
      <c r="AI56" s="780"/>
      <c r="AJ56" s="781"/>
      <c r="AK56" s="852"/>
      <c r="AL56" s="850"/>
      <c r="AM56" s="850"/>
      <c r="AN56" s="850"/>
      <c r="AO56" s="850"/>
      <c r="AP56" s="850"/>
      <c r="AQ56" s="850"/>
      <c r="AR56" s="850"/>
      <c r="AS56" s="850"/>
      <c r="AT56" s="850"/>
      <c r="AU56" s="850"/>
      <c r="AV56" s="850"/>
      <c r="AW56" s="850"/>
      <c r="AX56" s="850"/>
      <c r="AY56" s="850"/>
      <c r="AZ56" s="853"/>
      <c r="BA56" s="853"/>
      <c r="BB56" s="853"/>
      <c r="BC56" s="853"/>
      <c r="BD56" s="853"/>
      <c r="BE56" s="844"/>
      <c r="BF56" s="844"/>
      <c r="BG56" s="844"/>
      <c r="BH56" s="844"/>
      <c r="BI56" s="845"/>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7"/>
      <c r="CI56" s="798"/>
      <c r="CJ56" s="798"/>
      <c r="CK56" s="798"/>
      <c r="CL56" s="799"/>
      <c r="CM56" s="797"/>
      <c r="CN56" s="798"/>
      <c r="CO56" s="798"/>
      <c r="CP56" s="798"/>
      <c r="CQ56" s="799"/>
      <c r="CR56" s="797"/>
      <c r="CS56" s="798"/>
      <c r="CT56" s="798"/>
      <c r="CU56" s="798"/>
      <c r="CV56" s="799"/>
      <c r="CW56" s="797"/>
      <c r="CX56" s="798"/>
      <c r="CY56" s="798"/>
      <c r="CZ56" s="798"/>
      <c r="DA56" s="799"/>
      <c r="DB56" s="797"/>
      <c r="DC56" s="798"/>
      <c r="DD56" s="798"/>
      <c r="DE56" s="798"/>
      <c r="DF56" s="799"/>
      <c r="DG56" s="797"/>
      <c r="DH56" s="798"/>
      <c r="DI56" s="798"/>
      <c r="DJ56" s="798"/>
      <c r="DK56" s="799"/>
      <c r="DL56" s="797"/>
      <c r="DM56" s="798"/>
      <c r="DN56" s="798"/>
      <c r="DO56" s="798"/>
      <c r="DP56" s="799"/>
      <c r="DQ56" s="797"/>
      <c r="DR56" s="798"/>
      <c r="DS56" s="798"/>
      <c r="DT56" s="798"/>
      <c r="DU56" s="799"/>
      <c r="DV56" s="800"/>
      <c r="DW56" s="801"/>
      <c r="DX56" s="801"/>
      <c r="DY56" s="801"/>
      <c r="DZ56" s="802"/>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49"/>
      <c r="R57" s="850"/>
      <c r="S57" s="850"/>
      <c r="T57" s="850"/>
      <c r="U57" s="850"/>
      <c r="V57" s="850"/>
      <c r="W57" s="850"/>
      <c r="X57" s="850"/>
      <c r="Y57" s="850"/>
      <c r="Z57" s="850"/>
      <c r="AA57" s="850"/>
      <c r="AB57" s="850"/>
      <c r="AC57" s="850"/>
      <c r="AD57" s="850"/>
      <c r="AE57" s="851"/>
      <c r="AF57" s="779"/>
      <c r="AG57" s="780"/>
      <c r="AH57" s="780"/>
      <c r="AI57" s="780"/>
      <c r="AJ57" s="781"/>
      <c r="AK57" s="852"/>
      <c r="AL57" s="850"/>
      <c r="AM57" s="850"/>
      <c r="AN57" s="850"/>
      <c r="AO57" s="850"/>
      <c r="AP57" s="850"/>
      <c r="AQ57" s="850"/>
      <c r="AR57" s="850"/>
      <c r="AS57" s="850"/>
      <c r="AT57" s="850"/>
      <c r="AU57" s="850"/>
      <c r="AV57" s="850"/>
      <c r="AW57" s="850"/>
      <c r="AX57" s="850"/>
      <c r="AY57" s="850"/>
      <c r="AZ57" s="853"/>
      <c r="BA57" s="853"/>
      <c r="BB57" s="853"/>
      <c r="BC57" s="853"/>
      <c r="BD57" s="853"/>
      <c r="BE57" s="844"/>
      <c r="BF57" s="844"/>
      <c r="BG57" s="844"/>
      <c r="BH57" s="844"/>
      <c r="BI57" s="845"/>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7"/>
      <c r="CI57" s="798"/>
      <c r="CJ57" s="798"/>
      <c r="CK57" s="798"/>
      <c r="CL57" s="799"/>
      <c r="CM57" s="797"/>
      <c r="CN57" s="798"/>
      <c r="CO57" s="798"/>
      <c r="CP57" s="798"/>
      <c r="CQ57" s="799"/>
      <c r="CR57" s="797"/>
      <c r="CS57" s="798"/>
      <c r="CT57" s="798"/>
      <c r="CU57" s="798"/>
      <c r="CV57" s="799"/>
      <c r="CW57" s="797"/>
      <c r="CX57" s="798"/>
      <c r="CY57" s="798"/>
      <c r="CZ57" s="798"/>
      <c r="DA57" s="799"/>
      <c r="DB57" s="797"/>
      <c r="DC57" s="798"/>
      <c r="DD57" s="798"/>
      <c r="DE57" s="798"/>
      <c r="DF57" s="799"/>
      <c r="DG57" s="797"/>
      <c r="DH57" s="798"/>
      <c r="DI57" s="798"/>
      <c r="DJ57" s="798"/>
      <c r="DK57" s="799"/>
      <c r="DL57" s="797"/>
      <c r="DM57" s="798"/>
      <c r="DN57" s="798"/>
      <c r="DO57" s="798"/>
      <c r="DP57" s="799"/>
      <c r="DQ57" s="797"/>
      <c r="DR57" s="798"/>
      <c r="DS57" s="798"/>
      <c r="DT57" s="798"/>
      <c r="DU57" s="799"/>
      <c r="DV57" s="800"/>
      <c r="DW57" s="801"/>
      <c r="DX57" s="801"/>
      <c r="DY57" s="801"/>
      <c r="DZ57" s="802"/>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49"/>
      <c r="R58" s="850"/>
      <c r="S58" s="850"/>
      <c r="T58" s="850"/>
      <c r="U58" s="850"/>
      <c r="V58" s="850"/>
      <c r="W58" s="850"/>
      <c r="X58" s="850"/>
      <c r="Y58" s="850"/>
      <c r="Z58" s="850"/>
      <c r="AA58" s="850"/>
      <c r="AB58" s="850"/>
      <c r="AC58" s="850"/>
      <c r="AD58" s="850"/>
      <c r="AE58" s="851"/>
      <c r="AF58" s="779"/>
      <c r="AG58" s="780"/>
      <c r="AH58" s="780"/>
      <c r="AI58" s="780"/>
      <c r="AJ58" s="781"/>
      <c r="AK58" s="852"/>
      <c r="AL58" s="850"/>
      <c r="AM58" s="850"/>
      <c r="AN58" s="850"/>
      <c r="AO58" s="850"/>
      <c r="AP58" s="850"/>
      <c r="AQ58" s="850"/>
      <c r="AR58" s="850"/>
      <c r="AS58" s="850"/>
      <c r="AT58" s="850"/>
      <c r="AU58" s="850"/>
      <c r="AV58" s="850"/>
      <c r="AW58" s="850"/>
      <c r="AX58" s="850"/>
      <c r="AY58" s="850"/>
      <c r="AZ58" s="853"/>
      <c r="BA58" s="853"/>
      <c r="BB58" s="853"/>
      <c r="BC58" s="853"/>
      <c r="BD58" s="853"/>
      <c r="BE58" s="844"/>
      <c r="BF58" s="844"/>
      <c r="BG58" s="844"/>
      <c r="BH58" s="844"/>
      <c r="BI58" s="845"/>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7"/>
      <c r="CI58" s="798"/>
      <c r="CJ58" s="798"/>
      <c r="CK58" s="798"/>
      <c r="CL58" s="799"/>
      <c r="CM58" s="797"/>
      <c r="CN58" s="798"/>
      <c r="CO58" s="798"/>
      <c r="CP58" s="798"/>
      <c r="CQ58" s="799"/>
      <c r="CR58" s="797"/>
      <c r="CS58" s="798"/>
      <c r="CT58" s="798"/>
      <c r="CU58" s="798"/>
      <c r="CV58" s="799"/>
      <c r="CW58" s="797"/>
      <c r="CX58" s="798"/>
      <c r="CY58" s="798"/>
      <c r="CZ58" s="798"/>
      <c r="DA58" s="799"/>
      <c r="DB58" s="797"/>
      <c r="DC58" s="798"/>
      <c r="DD58" s="798"/>
      <c r="DE58" s="798"/>
      <c r="DF58" s="799"/>
      <c r="DG58" s="797"/>
      <c r="DH58" s="798"/>
      <c r="DI58" s="798"/>
      <c r="DJ58" s="798"/>
      <c r="DK58" s="799"/>
      <c r="DL58" s="797"/>
      <c r="DM58" s="798"/>
      <c r="DN58" s="798"/>
      <c r="DO58" s="798"/>
      <c r="DP58" s="799"/>
      <c r="DQ58" s="797"/>
      <c r="DR58" s="798"/>
      <c r="DS58" s="798"/>
      <c r="DT58" s="798"/>
      <c r="DU58" s="799"/>
      <c r="DV58" s="800"/>
      <c r="DW58" s="801"/>
      <c r="DX58" s="801"/>
      <c r="DY58" s="801"/>
      <c r="DZ58" s="802"/>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49"/>
      <c r="R59" s="850"/>
      <c r="S59" s="850"/>
      <c r="T59" s="850"/>
      <c r="U59" s="850"/>
      <c r="V59" s="850"/>
      <c r="W59" s="850"/>
      <c r="X59" s="850"/>
      <c r="Y59" s="850"/>
      <c r="Z59" s="850"/>
      <c r="AA59" s="850"/>
      <c r="AB59" s="850"/>
      <c r="AC59" s="850"/>
      <c r="AD59" s="850"/>
      <c r="AE59" s="851"/>
      <c r="AF59" s="779"/>
      <c r="AG59" s="780"/>
      <c r="AH59" s="780"/>
      <c r="AI59" s="780"/>
      <c r="AJ59" s="781"/>
      <c r="AK59" s="852"/>
      <c r="AL59" s="850"/>
      <c r="AM59" s="850"/>
      <c r="AN59" s="850"/>
      <c r="AO59" s="850"/>
      <c r="AP59" s="850"/>
      <c r="AQ59" s="850"/>
      <c r="AR59" s="850"/>
      <c r="AS59" s="850"/>
      <c r="AT59" s="850"/>
      <c r="AU59" s="850"/>
      <c r="AV59" s="850"/>
      <c r="AW59" s="850"/>
      <c r="AX59" s="850"/>
      <c r="AY59" s="850"/>
      <c r="AZ59" s="853"/>
      <c r="BA59" s="853"/>
      <c r="BB59" s="853"/>
      <c r="BC59" s="853"/>
      <c r="BD59" s="853"/>
      <c r="BE59" s="844"/>
      <c r="BF59" s="844"/>
      <c r="BG59" s="844"/>
      <c r="BH59" s="844"/>
      <c r="BI59" s="845"/>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7"/>
      <c r="CI59" s="798"/>
      <c r="CJ59" s="798"/>
      <c r="CK59" s="798"/>
      <c r="CL59" s="799"/>
      <c r="CM59" s="797"/>
      <c r="CN59" s="798"/>
      <c r="CO59" s="798"/>
      <c r="CP59" s="798"/>
      <c r="CQ59" s="799"/>
      <c r="CR59" s="797"/>
      <c r="CS59" s="798"/>
      <c r="CT59" s="798"/>
      <c r="CU59" s="798"/>
      <c r="CV59" s="799"/>
      <c r="CW59" s="797"/>
      <c r="CX59" s="798"/>
      <c r="CY59" s="798"/>
      <c r="CZ59" s="798"/>
      <c r="DA59" s="799"/>
      <c r="DB59" s="797"/>
      <c r="DC59" s="798"/>
      <c r="DD59" s="798"/>
      <c r="DE59" s="798"/>
      <c r="DF59" s="799"/>
      <c r="DG59" s="797"/>
      <c r="DH59" s="798"/>
      <c r="DI59" s="798"/>
      <c r="DJ59" s="798"/>
      <c r="DK59" s="799"/>
      <c r="DL59" s="797"/>
      <c r="DM59" s="798"/>
      <c r="DN59" s="798"/>
      <c r="DO59" s="798"/>
      <c r="DP59" s="799"/>
      <c r="DQ59" s="797"/>
      <c r="DR59" s="798"/>
      <c r="DS59" s="798"/>
      <c r="DT59" s="798"/>
      <c r="DU59" s="799"/>
      <c r="DV59" s="800"/>
      <c r="DW59" s="801"/>
      <c r="DX59" s="801"/>
      <c r="DY59" s="801"/>
      <c r="DZ59" s="802"/>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49"/>
      <c r="R60" s="850"/>
      <c r="S60" s="850"/>
      <c r="T60" s="850"/>
      <c r="U60" s="850"/>
      <c r="V60" s="850"/>
      <c r="W60" s="850"/>
      <c r="X60" s="850"/>
      <c r="Y60" s="850"/>
      <c r="Z60" s="850"/>
      <c r="AA60" s="850"/>
      <c r="AB60" s="850"/>
      <c r="AC60" s="850"/>
      <c r="AD60" s="850"/>
      <c r="AE60" s="851"/>
      <c r="AF60" s="779"/>
      <c r="AG60" s="780"/>
      <c r="AH60" s="780"/>
      <c r="AI60" s="780"/>
      <c r="AJ60" s="781"/>
      <c r="AK60" s="852"/>
      <c r="AL60" s="850"/>
      <c r="AM60" s="850"/>
      <c r="AN60" s="850"/>
      <c r="AO60" s="850"/>
      <c r="AP60" s="850"/>
      <c r="AQ60" s="850"/>
      <c r="AR60" s="850"/>
      <c r="AS60" s="850"/>
      <c r="AT60" s="850"/>
      <c r="AU60" s="850"/>
      <c r="AV60" s="850"/>
      <c r="AW60" s="850"/>
      <c r="AX60" s="850"/>
      <c r="AY60" s="850"/>
      <c r="AZ60" s="853"/>
      <c r="BA60" s="853"/>
      <c r="BB60" s="853"/>
      <c r="BC60" s="853"/>
      <c r="BD60" s="853"/>
      <c r="BE60" s="844"/>
      <c r="BF60" s="844"/>
      <c r="BG60" s="844"/>
      <c r="BH60" s="844"/>
      <c r="BI60" s="845"/>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7"/>
      <c r="CI60" s="798"/>
      <c r="CJ60" s="798"/>
      <c r="CK60" s="798"/>
      <c r="CL60" s="799"/>
      <c r="CM60" s="797"/>
      <c r="CN60" s="798"/>
      <c r="CO60" s="798"/>
      <c r="CP60" s="798"/>
      <c r="CQ60" s="799"/>
      <c r="CR60" s="797"/>
      <c r="CS60" s="798"/>
      <c r="CT60" s="798"/>
      <c r="CU60" s="798"/>
      <c r="CV60" s="799"/>
      <c r="CW60" s="797"/>
      <c r="CX60" s="798"/>
      <c r="CY60" s="798"/>
      <c r="CZ60" s="798"/>
      <c r="DA60" s="799"/>
      <c r="DB60" s="797"/>
      <c r="DC60" s="798"/>
      <c r="DD60" s="798"/>
      <c r="DE60" s="798"/>
      <c r="DF60" s="799"/>
      <c r="DG60" s="797"/>
      <c r="DH60" s="798"/>
      <c r="DI60" s="798"/>
      <c r="DJ60" s="798"/>
      <c r="DK60" s="799"/>
      <c r="DL60" s="797"/>
      <c r="DM60" s="798"/>
      <c r="DN60" s="798"/>
      <c r="DO60" s="798"/>
      <c r="DP60" s="799"/>
      <c r="DQ60" s="797"/>
      <c r="DR60" s="798"/>
      <c r="DS60" s="798"/>
      <c r="DT60" s="798"/>
      <c r="DU60" s="799"/>
      <c r="DV60" s="800"/>
      <c r="DW60" s="801"/>
      <c r="DX60" s="801"/>
      <c r="DY60" s="801"/>
      <c r="DZ60" s="802"/>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49"/>
      <c r="R61" s="850"/>
      <c r="S61" s="850"/>
      <c r="T61" s="850"/>
      <c r="U61" s="850"/>
      <c r="V61" s="850"/>
      <c r="W61" s="850"/>
      <c r="X61" s="850"/>
      <c r="Y61" s="850"/>
      <c r="Z61" s="850"/>
      <c r="AA61" s="850"/>
      <c r="AB61" s="850"/>
      <c r="AC61" s="850"/>
      <c r="AD61" s="850"/>
      <c r="AE61" s="851"/>
      <c r="AF61" s="779"/>
      <c r="AG61" s="780"/>
      <c r="AH61" s="780"/>
      <c r="AI61" s="780"/>
      <c r="AJ61" s="781"/>
      <c r="AK61" s="852"/>
      <c r="AL61" s="850"/>
      <c r="AM61" s="850"/>
      <c r="AN61" s="850"/>
      <c r="AO61" s="850"/>
      <c r="AP61" s="850"/>
      <c r="AQ61" s="850"/>
      <c r="AR61" s="850"/>
      <c r="AS61" s="850"/>
      <c r="AT61" s="850"/>
      <c r="AU61" s="850"/>
      <c r="AV61" s="850"/>
      <c r="AW61" s="850"/>
      <c r="AX61" s="850"/>
      <c r="AY61" s="850"/>
      <c r="AZ61" s="853"/>
      <c r="BA61" s="853"/>
      <c r="BB61" s="853"/>
      <c r="BC61" s="853"/>
      <c r="BD61" s="853"/>
      <c r="BE61" s="844"/>
      <c r="BF61" s="844"/>
      <c r="BG61" s="844"/>
      <c r="BH61" s="844"/>
      <c r="BI61" s="845"/>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7"/>
      <c r="CI61" s="798"/>
      <c r="CJ61" s="798"/>
      <c r="CK61" s="798"/>
      <c r="CL61" s="799"/>
      <c r="CM61" s="797"/>
      <c r="CN61" s="798"/>
      <c r="CO61" s="798"/>
      <c r="CP61" s="798"/>
      <c r="CQ61" s="799"/>
      <c r="CR61" s="797"/>
      <c r="CS61" s="798"/>
      <c r="CT61" s="798"/>
      <c r="CU61" s="798"/>
      <c r="CV61" s="799"/>
      <c r="CW61" s="797"/>
      <c r="CX61" s="798"/>
      <c r="CY61" s="798"/>
      <c r="CZ61" s="798"/>
      <c r="DA61" s="799"/>
      <c r="DB61" s="797"/>
      <c r="DC61" s="798"/>
      <c r="DD61" s="798"/>
      <c r="DE61" s="798"/>
      <c r="DF61" s="799"/>
      <c r="DG61" s="797"/>
      <c r="DH61" s="798"/>
      <c r="DI61" s="798"/>
      <c r="DJ61" s="798"/>
      <c r="DK61" s="799"/>
      <c r="DL61" s="797"/>
      <c r="DM61" s="798"/>
      <c r="DN61" s="798"/>
      <c r="DO61" s="798"/>
      <c r="DP61" s="799"/>
      <c r="DQ61" s="797"/>
      <c r="DR61" s="798"/>
      <c r="DS61" s="798"/>
      <c r="DT61" s="798"/>
      <c r="DU61" s="799"/>
      <c r="DV61" s="800"/>
      <c r="DW61" s="801"/>
      <c r="DX61" s="801"/>
      <c r="DY61" s="801"/>
      <c r="DZ61" s="802"/>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49"/>
      <c r="R62" s="850"/>
      <c r="S62" s="850"/>
      <c r="T62" s="850"/>
      <c r="U62" s="850"/>
      <c r="V62" s="850"/>
      <c r="W62" s="850"/>
      <c r="X62" s="850"/>
      <c r="Y62" s="850"/>
      <c r="Z62" s="850"/>
      <c r="AA62" s="850"/>
      <c r="AB62" s="850"/>
      <c r="AC62" s="850"/>
      <c r="AD62" s="850"/>
      <c r="AE62" s="851"/>
      <c r="AF62" s="779"/>
      <c r="AG62" s="780"/>
      <c r="AH62" s="780"/>
      <c r="AI62" s="780"/>
      <c r="AJ62" s="781"/>
      <c r="AK62" s="852"/>
      <c r="AL62" s="850"/>
      <c r="AM62" s="850"/>
      <c r="AN62" s="850"/>
      <c r="AO62" s="850"/>
      <c r="AP62" s="850"/>
      <c r="AQ62" s="850"/>
      <c r="AR62" s="850"/>
      <c r="AS62" s="850"/>
      <c r="AT62" s="850"/>
      <c r="AU62" s="850"/>
      <c r="AV62" s="850"/>
      <c r="AW62" s="850"/>
      <c r="AX62" s="850"/>
      <c r="AY62" s="850"/>
      <c r="AZ62" s="853"/>
      <c r="BA62" s="853"/>
      <c r="BB62" s="853"/>
      <c r="BC62" s="853"/>
      <c r="BD62" s="853"/>
      <c r="BE62" s="844"/>
      <c r="BF62" s="844"/>
      <c r="BG62" s="844"/>
      <c r="BH62" s="844"/>
      <c r="BI62" s="845"/>
      <c r="BJ62" s="861" t="s">
        <v>386</v>
      </c>
      <c r="BK62" s="822"/>
      <c r="BL62" s="822"/>
      <c r="BM62" s="822"/>
      <c r="BN62" s="823"/>
      <c r="BO62" s="216"/>
      <c r="BP62" s="216"/>
      <c r="BQ62" s="213">
        <v>56</v>
      </c>
      <c r="BR62" s="214"/>
      <c r="BS62" s="786"/>
      <c r="BT62" s="787"/>
      <c r="BU62" s="787"/>
      <c r="BV62" s="787"/>
      <c r="BW62" s="787"/>
      <c r="BX62" s="787"/>
      <c r="BY62" s="787"/>
      <c r="BZ62" s="787"/>
      <c r="CA62" s="787"/>
      <c r="CB62" s="787"/>
      <c r="CC62" s="787"/>
      <c r="CD62" s="787"/>
      <c r="CE62" s="787"/>
      <c r="CF62" s="787"/>
      <c r="CG62" s="788"/>
      <c r="CH62" s="797"/>
      <c r="CI62" s="798"/>
      <c r="CJ62" s="798"/>
      <c r="CK62" s="798"/>
      <c r="CL62" s="799"/>
      <c r="CM62" s="797"/>
      <c r="CN62" s="798"/>
      <c r="CO62" s="798"/>
      <c r="CP62" s="798"/>
      <c r="CQ62" s="799"/>
      <c r="CR62" s="797"/>
      <c r="CS62" s="798"/>
      <c r="CT62" s="798"/>
      <c r="CU62" s="798"/>
      <c r="CV62" s="799"/>
      <c r="CW62" s="797"/>
      <c r="CX62" s="798"/>
      <c r="CY62" s="798"/>
      <c r="CZ62" s="798"/>
      <c r="DA62" s="799"/>
      <c r="DB62" s="797"/>
      <c r="DC62" s="798"/>
      <c r="DD62" s="798"/>
      <c r="DE62" s="798"/>
      <c r="DF62" s="799"/>
      <c r="DG62" s="797"/>
      <c r="DH62" s="798"/>
      <c r="DI62" s="798"/>
      <c r="DJ62" s="798"/>
      <c r="DK62" s="799"/>
      <c r="DL62" s="797"/>
      <c r="DM62" s="798"/>
      <c r="DN62" s="798"/>
      <c r="DO62" s="798"/>
      <c r="DP62" s="799"/>
      <c r="DQ62" s="797"/>
      <c r="DR62" s="798"/>
      <c r="DS62" s="798"/>
      <c r="DT62" s="798"/>
      <c r="DU62" s="799"/>
      <c r="DV62" s="800"/>
      <c r="DW62" s="801"/>
      <c r="DX62" s="801"/>
      <c r="DY62" s="801"/>
      <c r="DZ62" s="802"/>
      <c r="EA62" s="197"/>
    </row>
    <row r="63" spans="1:131" s="198" customFormat="1" ht="26.25" customHeight="1" thickBot="1" x14ac:dyDescent="0.2">
      <c r="A63" s="215" t="s">
        <v>365</v>
      </c>
      <c r="B63" s="806" t="s">
        <v>387</v>
      </c>
      <c r="C63" s="807"/>
      <c r="D63" s="807"/>
      <c r="E63" s="807"/>
      <c r="F63" s="807"/>
      <c r="G63" s="807"/>
      <c r="H63" s="807"/>
      <c r="I63" s="807"/>
      <c r="J63" s="807"/>
      <c r="K63" s="807"/>
      <c r="L63" s="807"/>
      <c r="M63" s="807"/>
      <c r="N63" s="807"/>
      <c r="O63" s="807"/>
      <c r="P63" s="808"/>
      <c r="Q63" s="854"/>
      <c r="R63" s="855"/>
      <c r="S63" s="855"/>
      <c r="T63" s="855"/>
      <c r="U63" s="855"/>
      <c r="V63" s="855"/>
      <c r="W63" s="855"/>
      <c r="X63" s="855"/>
      <c r="Y63" s="855"/>
      <c r="Z63" s="855"/>
      <c r="AA63" s="855"/>
      <c r="AB63" s="855"/>
      <c r="AC63" s="855"/>
      <c r="AD63" s="855"/>
      <c r="AE63" s="856"/>
      <c r="AF63" s="857">
        <v>236</v>
      </c>
      <c r="AG63" s="858"/>
      <c r="AH63" s="858"/>
      <c r="AI63" s="858"/>
      <c r="AJ63" s="859"/>
      <c r="AK63" s="860"/>
      <c r="AL63" s="855"/>
      <c r="AM63" s="855"/>
      <c r="AN63" s="855"/>
      <c r="AO63" s="855"/>
      <c r="AP63" s="858">
        <v>5032</v>
      </c>
      <c r="AQ63" s="858"/>
      <c r="AR63" s="858"/>
      <c r="AS63" s="858"/>
      <c r="AT63" s="858"/>
      <c r="AU63" s="858">
        <v>4066</v>
      </c>
      <c r="AV63" s="858"/>
      <c r="AW63" s="858"/>
      <c r="AX63" s="858"/>
      <c r="AY63" s="858"/>
      <c r="AZ63" s="862"/>
      <c r="BA63" s="862"/>
      <c r="BB63" s="862"/>
      <c r="BC63" s="862"/>
      <c r="BD63" s="862"/>
      <c r="BE63" s="863"/>
      <c r="BF63" s="863"/>
      <c r="BG63" s="863"/>
      <c r="BH63" s="863"/>
      <c r="BI63" s="864"/>
      <c r="BJ63" s="865" t="s">
        <v>109</v>
      </c>
      <c r="BK63" s="866"/>
      <c r="BL63" s="866"/>
      <c r="BM63" s="866"/>
      <c r="BN63" s="867"/>
      <c r="BO63" s="216"/>
      <c r="BP63" s="216"/>
      <c r="BQ63" s="213">
        <v>57</v>
      </c>
      <c r="BR63" s="214"/>
      <c r="BS63" s="786"/>
      <c r="BT63" s="787"/>
      <c r="BU63" s="787"/>
      <c r="BV63" s="787"/>
      <c r="BW63" s="787"/>
      <c r="BX63" s="787"/>
      <c r="BY63" s="787"/>
      <c r="BZ63" s="787"/>
      <c r="CA63" s="787"/>
      <c r="CB63" s="787"/>
      <c r="CC63" s="787"/>
      <c r="CD63" s="787"/>
      <c r="CE63" s="787"/>
      <c r="CF63" s="787"/>
      <c r="CG63" s="788"/>
      <c r="CH63" s="797"/>
      <c r="CI63" s="798"/>
      <c r="CJ63" s="798"/>
      <c r="CK63" s="798"/>
      <c r="CL63" s="799"/>
      <c r="CM63" s="797"/>
      <c r="CN63" s="798"/>
      <c r="CO63" s="798"/>
      <c r="CP63" s="798"/>
      <c r="CQ63" s="799"/>
      <c r="CR63" s="797"/>
      <c r="CS63" s="798"/>
      <c r="CT63" s="798"/>
      <c r="CU63" s="798"/>
      <c r="CV63" s="799"/>
      <c r="CW63" s="797"/>
      <c r="CX63" s="798"/>
      <c r="CY63" s="798"/>
      <c r="CZ63" s="798"/>
      <c r="DA63" s="799"/>
      <c r="DB63" s="797"/>
      <c r="DC63" s="798"/>
      <c r="DD63" s="798"/>
      <c r="DE63" s="798"/>
      <c r="DF63" s="799"/>
      <c r="DG63" s="797"/>
      <c r="DH63" s="798"/>
      <c r="DI63" s="798"/>
      <c r="DJ63" s="798"/>
      <c r="DK63" s="799"/>
      <c r="DL63" s="797"/>
      <c r="DM63" s="798"/>
      <c r="DN63" s="798"/>
      <c r="DO63" s="798"/>
      <c r="DP63" s="799"/>
      <c r="DQ63" s="797"/>
      <c r="DR63" s="798"/>
      <c r="DS63" s="798"/>
      <c r="DT63" s="798"/>
      <c r="DU63" s="799"/>
      <c r="DV63" s="800"/>
      <c r="DW63" s="801"/>
      <c r="DX63" s="801"/>
      <c r="DY63" s="801"/>
      <c r="DZ63" s="80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7"/>
      <c r="CI64" s="798"/>
      <c r="CJ64" s="798"/>
      <c r="CK64" s="798"/>
      <c r="CL64" s="799"/>
      <c r="CM64" s="797"/>
      <c r="CN64" s="798"/>
      <c r="CO64" s="798"/>
      <c r="CP64" s="798"/>
      <c r="CQ64" s="799"/>
      <c r="CR64" s="797"/>
      <c r="CS64" s="798"/>
      <c r="CT64" s="798"/>
      <c r="CU64" s="798"/>
      <c r="CV64" s="799"/>
      <c r="CW64" s="797"/>
      <c r="CX64" s="798"/>
      <c r="CY64" s="798"/>
      <c r="CZ64" s="798"/>
      <c r="DA64" s="799"/>
      <c r="DB64" s="797"/>
      <c r="DC64" s="798"/>
      <c r="DD64" s="798"/>
      <c r="DE64" s="798"/>
      <c r="DF64" s="799"/>
      <c r="DG64" s="797"/>
      <c r="DH64" s="798"/>
      <c r="DI64" s="798"/>
      <c r="DJ64" s="798"/>
      <c r="DK64" s="799"/>
      <c r="DL64" s="797"/>
      <c r="DM64" s="798"/>
      <c r="DN64" s="798"/>
      <c r="DO64" s="798"/>
      <c r="DP64" s="799"/>
      <c r="DQ64" s="797"/>
      <c r="DR64" s="798"/>
      <c r="DS64" s="798"/>
      <c r="DT64" s="798"/>
      <c r="DU64" s="799"/>
      <c r="DV64" s="800"/>
      <c r="DW64" s="801"/>
      <c r="DX64" s="801"/>
      <c r="DY64" s="801"/>
      <c r="DZ64" s="80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7"/>
      <c r="CI65" s="798"/>
      <c r="CJ65" s="798"/>
      <c r="CK65" s="798"/>
      <c r="CL65" s="799"/>
      <c r="CM65" s="797"/>
      <c r="CN65" s="798"/>
      <c r="CO65" s="798"/>
      <c r="CP65" s="798"/>
      <c r="CQ65" s="799"/>
      <c r="CR65" s="797"/>
      <c r="CS65" s="798"/>
      <c r="CT65" s="798"/>
      <c r="CU65" s="798"/>
      <c r="CV65" s="799"/>
      <c r="CW65" s="797"/>
      <c r="CX65" s="798"/>
      <c r="CY65" s="798"/>
      <c r="CZ65" s="798"/>
      <c r="DA65" s="799"/>
      <c r="DB65" s="797"/>
      <c r="DC65" s="798"/>
      <c r="DD65" s="798"/>
      <c r="DE65" s="798"/>
      <c r="DF65" s="799"/>
      <c r="DG65" s="797"/>
      <c r="DH65" s="798"/>
      <c r="DI65" s="798"/>
      <c r="DJ65" s="798"/>
      <c r="DK65" s="799"/>
      <c r="DL65" s="797"/>
      <c r="DM65" s="798"/>
      <c r="DN65" s="798"/>
      <c r="DO65" s="798"/>
      <c r="DP65" s="799"/>
      <c r="DQ65" s="797"/>
      <c r="DR65" s="798"/>
      <c r="DS65" s="798"/>
      <c r="DT65" s="798"/>
      <c r="DU65" s="799"/>
      <c r="DV65" s="800"/>
      <c r="DW65" s="801"/>
      <c r="DX65" s="801"/>
      <c r="DY65" s="801"/>
      <c r="DZ65" s="802"/>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390</v>
      </c>
      <c r="R66" s="736"/>
      <c r="S66" s="736"/>
      <c r="T66" s="736"/>
      <c r="U66" s="737"/>
      <c r="V66" s="735" t="s">
        <v>391</v>
      </c>
      <c r="W66" s="736"/>
      <c r="X66" s="736"/>
      <c r="Y66" s="736"/>
      <c r="Z66" s="737"/>
      <c r="AA66" s="735" t="s">
        <v>392</v>
      </c>
      <c r="AB66" s="736"/>
      <c r="AC66" s="736"/>
      <c r="AD66" s="736"/>
      <c r="AE66" s="737"/>
      <c r="AF66" s="868" t="s">
        <v>393</v>
      </c>
      <c r="AG66" s="829"/>
      <c r="AH66" s="829"/>
      <c r="AI66" s="829"/>
      <c r="AJ66" s="869"/>
      <c r="AK66" s="735" t="s">
        <v>394</v>
      </c>
      <c r="AL66" s="759"/>
      <c r="AM66" s="759"/>
      <c r="AN66" s="759"/>
      <c r="AO66" s="760"/>
      <c r="AP66" s="735" t="s">
        <v>395</v>
      </c>
      <c r="AQ66" s="736"/>
      <c r="AR66" s="736"/>
      <c r="AS66" s="736"/>
      <c r="AT66" s="737"/>
      <c r="AU66" s="735" t="s">
        <v>396</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79"/>
      <c r="BT66" s="880"/>
      <c r="BU66" s="880"/>
      <c r="BV66" s="880"/>
      <c r="BW66" s="880"/>
      <c r="BX66" s="880"/>
      <c r="BY66" s="880"/>
      <c r="BZ66" s="880"/>
      <c r="CA66" s="880"/>
      <c r="CB66" s="880"/>
      <c r="CC66" s="880"/>
      <c r="CD66" s="880"/>
      <c r="CE66" s="880"/>
      <c r="CF66" s="880"/>
      <c r="CG66" s="881"/>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0"/>
      <c r="AG67" s="832"/>
      <c r="AH67" s="832"/>
      <c r="AI67" s="832"/>
      <c r="AJ67" s="871"/>
      <c r="AK67" s="872"/>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79"/>
      <c r="BT67" s="880"/>
      <c r="BU67" s="880"/>
      <c r="BV67" s="880"/>
      <c r="BW67" s="880"/>
      <c r="BX67" s="880"/>
      <c r="BY67" s="880"/>
      <c r="BZ67" s="880"/>
      <c r="CA67" s="880"/>
      <c r="CB67" s="880"/>
      <c r="CC67" s="880"/>
      <c r="CD67" s="880"/>
      <c r="CE67" s="880"/>
      <c r="CF67" s="880"/>
      <c r="CG67" s="881"/>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197"/>
    </row>
    <row r="68" spans="1:131" s="198" customFormat="1" ht="26.25" customHeight="1" thickTop="1" x14ac:dyDescent="0.15">
      <c r="A68" s="209">
        <v>1</v>
      </c>
      <c r="B68" s="887" t="s">
        <v>553</v>
      </c>
      <c r="C68" s="888"/>
      <c r="D68" s="888"/>
      <c r="E68" s="888"/>
      <c r="F68" s="888"/>
      <c r="G68" s="888"/>
      <c r="H68" s="888"/>
      <c r="I68" s="888"/>
      <c r="J68" s="888"/>
      <c r="K68" s="888"/>
      <c r="L68" s="888"/>
      <c r="M68" s="888"/>
      <c r="N68" s="888"/>
      <c r="O68" s="888"/>
      <c r="P68" s="889"/>
      <c r="Q68" s="890">
        <v>1919</v>
      </c>
      <c r="R68" s="883"/>
      <c r="S68" s="883"/>
      <c r="T68" s="883"/>
      <c r="U68" s="884"/>
      <c r="V68" s="882">
        <v>1781</v>
      </c>
      <c r="W68" s="883"/>
      <c r="X68" s="883"/>
      <c r="Y68" s="883"/>
      <c r="Z68" s="884"/>
      <c r="AA68" s="882">
        <v>139</v>
      </c>
      <c r="AB68" s="883"/>
      <c r="AC68" s="883"/>
      <c r="AD68" s="883"/>
      <c r="AE68" s="884"/>
      <c r="AF68" s="882">
        <v>139</v>
      </c>
      <c r="AG68" s="883"/>
      <c r="AH68" s="883"/>
      <c r="AI68" s="883"/>
      <c r="AJ68" s="884"/>
      <c r="AK68" s="882">
        <v>321</v>
      </c>
      <c r="AL68" s="883"/>
      <c r="AM68" s="883"/>
      <c r="AN68" s="883"/>
      <c r="AO68" s="884"/>
      <c r="AP68" s="882">
        <v>122</v>
      </c>
      <c r="AQ68" s="883"/>
      <c r="AR68" s="883"/>
      <c r="AS68" s="883"/>
      <c r="AT68" s="884"/>
      <c r="AU68" s="882">
        <v>6</v>
      </c>
      <c r="AV68" s="883"/>
      <c r="AW68" s="883"/>
      <c r="AX68" s="883"/>
      <c r="AY68" s="884"/>
      <c r="AZ68" s="885"/>
      <c r="BA68" s="885"/>
      <c r="BB68" s="885"/>
      <c r="BC68" s="885"/>
      <c r="BD68" s="886"/>
      <c r="BE68" s="216"/>
      <c r="BF68" s="216"/>
      <c r="BG68" s="216"/>
      <c r="BH68" s="216"/>
      <c r="BI68" s="216"/>
      <c r="BJ68" s="216"/>
      <c r="BK68" s="216"/>
      <c r="BL68" s="216"/>
      <c r="BM68" s="216"/>
      <c r="BN68" s="216"/>
      <c r="BO68" s="216"/>
      <c r="BP68" s="216"/>
      <c r="BQ68" s="213">
        <v>62</v>
      </c>
      <c r="BR68" s="218"/>
      <c r="BS68" s="879"/>
      <c r="BT68" s="880"/>
      <c r="BU68" s="880"/>
      <c r="BV68" s="880"/>
      <c r="BW68" s="880"/>
      <c r="BX68" s="880"/>
      <c r="BY68" s="880"/>
      <c r="BZ68" s="880"/>
      <c r="CA68" s="880"/>
      <c r="CB68" s="880"/>
      <c r="CC68" s="880"/>
      <c r="CD68" s="880"/>
      <c r="CE68" s="880"/>
      <c r="CF68" s="880"/>
      <c r="CG68" s="881"/>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197"/>
    </row>
    <row r="69" spans="1:131" s="198" customFormat="1" ht="26.25" customHeight="1" x14ac:dyDescent="0.15">
      <c r="A69" s="212">
        <v>2</v>
      </c>
      <c r="B69" s="891" t="s">
        <v>554</v>
      </c>
      <c r="C69" s="892"/>
      <c r="D69" s="892"/>
      <c r="E69" s="892"/>
      <c r="F69" s="892"/>
      <c r="G69" s="892"/>
      <c r="H69" s="892"/>
      <c r="I69" s="892"/>
      <c r="J69" s="892"/>
      <c r="K69" s="892"/>
      <c r="L69" s="892"/>
      <c r="M69" s="892"/>
      <c r="N69" s="892"/>
      <c r="O69" s="892"/>
      <c r="P69" s="893"/>
      <c r="Q69" s="897">
        <v>2244</v>
      </c>
      <c r="R69" s="847"/>
      <c r="S69" s="847"/>
      <c r="T69" s="847"/>
      <c r="U69" s="847"/>
      <c r="V69" s="847">
        <v>2208</v>
      </c>
      <c r="W69" s="847"/>
      <c r="X69" s="847"/>
      <c r="Y69" s="847"/>
      <c r="Z69" s="847"/>
      <c r="AA69" s="847">
        <v>37</v>
      </c>
      <c r="AB69" s="847"/>
      <c r="AC69" s="847"/>
      <c r="AD69" s="847"/>
      <c r="AE69" s="847"/>
      <c r="AF69" s="847">
        <v>37</v>
      </c>
      <c r="AG69" s="847"/>
      <c r="AH69" s="847"/>
      <c r="AI69" s="847"/>
      <c r="AJ69" s="847"/>
      <c r="AK69" s="847">
        <v>43</v>
      </c>
      <c r="AL69" s="847"/>
      <c r="AM69" s="847"/>
      <c r="AN69" s="847"/>
      <c r="AO69" s="847"/>
      <c r="AP69" s="847">
        <v>480</v>
      </c>
      <c r="AQ69" s="847"/>
      <c r="AR69" s="847"/>
      <c r="AS69" s="847"/>
      <c r="AT69" s="847"/>
      <c r="AU69" s="847">
        <v>120</v>
      </c>
      <c r="AV69" s="847"/>
      <c r="AW69" s="847"/>
      <c r="AX69" s="847"/>
      <c r="AY69" s="847"/>
      <c r="AZ69" s="898"/>
      <c r="BA69" s="898"/>
      <c r="BB69" s="898"/>
      <c r="BC69" s="898"/>
      <c r="BD69" s="899"/>
      <c r="BE69" s="216"/>
      <c r="BF69" s="216"/>
      <c r="BG69" s="216"/>
      <c r="BH69" s="216"/>
      <c r="BI69" s="216"/>
      <c r="BJ69" s="216"/>
      <c r="BK69" s="216"/>
      <c r="BL69" s="216"/>
      <c r="BM69" s="216"/>
      <c r="BN69" s="216"/>
      <c r="BO69" s="216"/>
      <c r="BP69" s="216"/>
      <c r="BQ69" s="213">
        <v>63</v>
      </c>
      <c r="BR69" s="218"/>
      <c r="BS69" s="879"/>
      <c r="BT69" s="880"/>
      <c r="BU69" s="880"/>
      <c r="BV69" s="880"/>
      <c r="BW69" s="880"/>
      <c r="BX69" s="880"/>
      <c r="BY69" s="880"/>
      <c r="BZ69" s="880"/>
      <c r="CA69" s="880"/>
      <c r="CB69" s="880"/>
      <c r="CC69" s="880"/>
      <c r="CD69" s="880"/>
      <c r="CE69" s="880"/>
      <c r="CF69" s="880"/>
      <c r="CG69" s="881"/>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197"/>
    </row>
    <row r="70" spans="1:131" s="198" customFormat="1" ht="26.25" customHeight="1" x14ac:dyDescent="0.15">
      <c r="A70" s="212">
        <v>3</v>
      </c>
      <c r="B70" s="891" t="s">
        <v>555</v>
      </c>
      <c r="C70" s="892"/>
      <c r="D70" s="892"/>
      <c r="E70" s="892"/>
      <c r="F70" s="892"/>
      <c r="G70" s="892"/>
      <c r="H70" s="892"/>
      <c r="I70" s="892"/>
      <c r="J70" s="892"/>
      <c r="K70" s="892"/>
      <c r="L70" s="892"/>
      <c r="M70" s="892"/>
      <c r="N70" s="892"/>
      <c r="O70" s="892"/>
      <c r="P70" s="893"/>
      <c r="Q70" s="894">
        <v>6741</v>
      </c>
      <c r="R70" s="895"/>
      <c r="S70" s="895"/>
      <c r="T70" s="895"/>
      <c r="U70" s="846"/>
      <c r="V70" s="896">
        <v>5670</v>
      </c>
      <c r="W70" s="895"/>
      <c r="X70" s="895"/>
      <c r="Y70" s="895"/>
      <c r="Z70" s="846"/>
      <c r="AA70" s="896">
        <v>1070</v>
      </c>
      <c r="AB70" s="895"/>
      <c r="AC70" s="895"/>
      <c r="AD70" s="895"/>
      <c r="AE70" s="846"/>
      <c r="AF70" s="896">
        <v>4489</v>
      </c>
      <c r="AG70" s="895"/>
      <c r="AH70" s="895"/>
      <c r="AI70" s="895"/>
      <c r="AJ70" s="846"/>
      <c r="AK70" s="896" t="s">
        <v>490</v>
      </c>
      <c r="AL70" s="895"/>
      <c r="AM70" s="895"/>
      <c r="AN70" s="895"/>
      <c r="AO70" s="846"/>
      <c r="AP70" s="896">
        <v>3133</v>
      </c>
      <c r="AQ70" s="895"/>
      <c r="AR70" s="895"/>
      <c r="AS70" s="895"/>
      <c r="AT70" s="846"/>
      <c r="AU70" s="896" t="s">
        <v>490</v>
      </c>
      <c r="AV70" s="895"/>
      <c r="AW70" s="895"/>
      <c r="AX70" s="895"/>
      <c r="AY70" s="846"/>
      <c r="AZ70" s="898" t="s">
        <v>566</v>
      </c>
      <c r="BA70" s="898"/>
      <c r="BB70" s="898"/>
      <c r="BC70" s="898"/>
      <c r="BD70" s="899"/>
      <c r="BE70" s="216"/>
      <c r="BF70" s="216"/>
      <c r="BG70" s="216"/>
      <c r="BH70" s="216"/>
      <c r="BI70" s="216"/>
      <c r="BJ70" s="216"/>
      <c r="BK70" s="216"/>
      <c r="BL70" s="216"/>
      <c r="BM70" s="216"/>
      <c r="BN70" s="216"/>
      <c r="BO70" s="216"/>
      <c r="BP70" s="216"/>
      <c r="BQ70" s="213">
        <v>64</v>
      </c>
      <c r="BR70" s="218"/>
      <c r="BS70" s="879"/>
      <c r="BT70" s="880"/>
      <c r="BU70" s="880"/>
      <c r="BV70" s="880"/>
      <c r="BW70" s="880"/>
      <c r="BX70" s="880"/>
      <c r="BY70" s="880"/>
      <c r="BZ70" s="880"/>
      <c r="CA70" s="880"/>
      <c r="CB70" s="880"/>
      <c r="CC70" s="880"/>
      <c r="CD70" s="880"/>
      <c r="CE70" s="880"/>
      <c r="CF70" s="880"/>
      <c r="CG70" s="881"/>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197"/>
    </row>
    <row r="71" spans="1:131" s="198" customFormat="1" ht="26.25" customHeight="1" x14ac:dyDescent="0.15">
      <c r="A71" s="212">
        <v>4</v>
      </c>
      <c r="B71" s="891" t="s">
        <v>556</v>
      </c>
      <c r="C71" s="892"/>
      <c r="D71" s="892"/>
      <c r="E71" s="892"/>
      <c r="F71" s="892"/>
      <c r="G71" s="892"/>
      <c r="H71" s="892"/>
      <c r="I71" s="892"/>
      <c r="J71" s="892"/>
      <c r="K71" s="892"/>
      <c r="L71" s="892"/>
      <c r="M71" s="892"/>
      <c r="N71" s="892"/>
      <c r="O71" s="892"/>
      <c r="P71" s="893"/>
      <c r="Q71" s="894">
        <v>205</v>
      </c>
      <c r="R71" s="895"/>
      <c r="S71" s="895"/>
      <c r="T71" s="895"/>
      <c r="U71" s="846"/>
      <c r="V71" s="896">
        <v>200</v>
      </c>
      <c r="W71" s="895"/>
      <c r="X71" s="895"/>
      <c r="Y71" s="895"/>
      <c r="Z71" s="846"/>
      <c r="AA71" s="896">
        <v>5</v>
      </c>
      <c r="AB71" s="895"/>
      <c r="AC71" s="895"/>
      <c r="AD71" s="895"/>
      <c r="AE71" s="846"/>
      <c r="AF71" s="896">
        <v>3</v>
      </c>
      <c r="AG71" s="895"/>
      <c r="AH71" s="895"/>
      <c r="AI71" s="895"/>
      <c r="AJ71" s="846"/>
      <c r="AK71" s="896" t="s">
        <v>490</v>
      </c>
      <c r="AL71" s="895"/>
      <c r="AM71" s="895"/>
      <c r="AN71" s="895"/>
      <c r="AO71" s="846"/>
      <c r="AP71" s="896">
        <v>8</v>
      </c>
      <c r="AQ71" s="895"/>
      <c r="AR71" s="895"/>
      <c r="AS71" s="895"/>
      <c r="AT71" s="846"/>
      <c r="AU71" s="896">
        <v>2</v>
      </c>
      <c r="AV71" s="895"/>
      <c r="AW71" s="895"/>
      <c r="AX71" s="895"/>
      <c r="AY71" s="846"/>
      <c r="AZ71" s="898"/>
      <c r="BA71" s="898"/>
      <c r="BB71" s="898"/>
      <c r="BC71" s="898"/>
      <c r="BD71" s="899"/>
      <c r="BE71" s="216"/>
      <c r="BF71" s="216"/>
      <c r="BG71" s="216"/>
      <c r="BH71" s="216"/>
      <c r="BI71" s="216"/>
      <c r="BJ71" s="216"/>
      <c r="BK71" s="216"/>
      <c r="BL71" s="216"/>
      <c r="BM71" s="216"/>
      <c r="BN71" s="216"/>
      <c r="BO71" s="216"/>
      <c r="BP71" s="216"/>
      <c r="BQ71" s="213">
        <v>65</v>
      </c>
      <c r="BR71" s="218"/>
      <c r="BS71" s="879"/>
      <c r="BT71" s="880"/>
      <c r="BU71" s="880"/>
      <c r="BV71" s="880"/>
      <c r="BW71" s="880"/>
      <c r="BX71" s="880"/>
      <c r="BY71" s="880"/>
      <c r="BZ71" s="880"/>
      <c r="CA71" s="880"/>
      <c r="CB71" s="880"/>
      <c r="CC71" s="880"/>
      <c r="CD71" s="880"/>
      <c r="CE71" s="880"/>
      <c r="CF71" s="880"/>
      <c r="CG71" s="881"/>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197"/>
    </row>
    <row r="72" spans="1:131" s="198" customFormat="1" ht="26.25" customHeight="1" x14ac:dyDescent="0.15">
      <c r="A72" s="212">
        <v>5</v>
      </c>
      <c r="B72" s="891" t="s">
        <v>557</v>
      </c>
      <c r="C72" s="892"/>
      <c r="D72" s="892"/>
      <c r="E72" s="892"/>
      <c r="F72" s="892"/>
      <c r="G72" s="892"/>
      <c r="H72" s="892"/>
      <c r="I72" s="892"/>
      <c r="J72" s="892"/>
      <c r="K72" s="892"/>
      <c r="L72" s="892"/>
      <c r="M72" s="892"/>
      <c r="N72" s="892"/>
      <c r="O72" s="892"/>
      <c r="P72" s="893"/>
      <c r="Q72" s="897">
        <v>9233</v>
      </c>
      <c r="R72" s="847"/>
      <c r="S72" s="847"/>
      <c r="T72" s="847"/>
      <c r="U72" s="847"/>
      <c r="V72" s="847">
        <v>9107</v>
      </c>
      <c r="W72" s="847"/>
      <c r="X72" s="847"/>
      <c r="Y72" s="847"/>
      <c r="Z72" s="847"/>
      <c r="AA72" s="847">
        <v>127</v>
      </c>
      <c r="AB72" s="847"/>
      <c r="AC72" s="847"/>
      <c r="AD72" s="847"/>
      <c r="AE72" s="847"/>
      <c r="AF72" s="847">
        <v>127</v>
      </c>
      <c r="AG72" s="847"/>
      <c r="AH72" s="847"/>
      <c r="AI72" s="847"/>
      <c r="AJ72" s="847"/>
      <c r="AK72" s="847">
        <v>1770</v>
      </c>
      <c r="AL72" s="847"/>
      <c r="AM72" s="847"/>
      <c r="AN72" s="847"/>
      <c r="AO72" s="847"/>
      <c r="AP72" s="847" t="s">
        <v>550</v>
      </c>
      <c r="AQ72" s="847"/>
      <c r="AR72" s="847"/>
      <c r="AS72" s="847"/>
      <c r="AT72" s="847"/>
      <c r="AU72" s="847" t="s">
        <v>550</v>
      </c>
      <c r="AV72" s="847"/>
      <c r="AW72" s="847"/>
      <c r="AX72" s="847"/>
      <c r="AY72" s="847"/>
      <c r="AZ72" s="898"/>
      <c r="BA72" s="898"/>
      <c r="BB72" s="898"/>
      <c r="BC72" s="898"/>
      <c r="BD72" s="899"/>
      <c r="BE72" s="216"/>
      <c r="BF72" s="216"/>
      <c r="BG72" s="216"/>
      <c r="BH72" s="216"/>
      <c r="BI72" s="216"/>
      <c r="BJ72" s="216"/>
      <c r="BK72" s="216"/>
      <c r="BL72" s="216"/>
      <c r="BM72" s="216"/>
      <c r="BN72" s="216"/>
      <c r="BO72" s="216"/>
      <c r="BP72" s="216"/>
      <c r="BQ72" s="213">
        <v>66</v>
      </c>
      <c r="BR72" s="218"/>
      <c r="BS72" s="879"/>
      <c r="BT72" s="880"/>
      <c r="BU72" s="880"/>
      <c r="BV72" s="880"/>
      <c r="BW72" s="880"/>
      <c r="BX72" s="880"/>
      <c r="BY72" s="880"/>
      <c r="BZ72" s="880"/>
      <c r="CA72" s="880"/>
      <c r="CB72" s="880"/>
      <c r="CC72" s="880"/>
      <c r="CD72" s="880"/>
      <c r="CE72" s="880"/>
      <c r="CF72" s="880"/>
      <c r="CG72" s="881"/>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197"/>
    </row>
    <row r="73" spans="1:131" s="198" customFormat="1" ht="26.25" customHeight="1" x14ac:dyDescent="0.15">
      <c r="A73" s="212">
        <v>6</v>
      </c>
      <c r="B73" s="891" t="s">
        <v>558</v>
      </c>
      <c r="C73" s="892"/>
      <c r="D73" s="892"/>
      <c r="E73" s="892"/>
      <c r="F73" s="892"/>
      <c r="G73" s="892"/>
      <c r="H73" s="892"/>
      <c r="I73" s="892"/>
      <c r="J73" s="892"/>
      <c r="K73" s="892"/>
      <c r="L73" s="892"/>
      <c r="M73" s="892"/>
      <c r="N73" s="892"/>
      <c r="O73" s="892"/>
      <c r="P73" s="893"/>
      <c r="Q73" s="897">
        <v>1927</v>
      </c>
      <c r="R73" s="847"/>
      <c r="S73" s="847"/>
      <c r="T73" s="847"/>
      <c r="U73" s="847"/>
      <c r="V73" s="847">
        <v>1861</v>
      </c>
      <c r="W73" s="847"/>
      <c r="X73" s="847"/>
      <c r="Y73" s="847"/>
      <c r="Z73" s="847"/>
      <c r="AA73" s="847">
        <v>66</v>
      </c>
      <c r="AB73" s="847"/>
      <c r="AC73" s="847"/>
      <c r="AD73" s="847"/>
      <c r="AE73" s="847"/>
      <c r="AF73" s="847">
        <v>66</v>
      </c>
      <c r="AG73" s="847"/>
      <c r="AH73" s="847"/>
      <c r="AI73" s="847"/>
      <c r="AJ73" s="847"/>
      <c r="AK73" s="847">
        <v>412</v>
      </c>
      <c r="AL73" s="847"/>
      <c r="AM73" s="847"/>
      <c r="AN73" s="847"/>
      <c r="AO73" s="847"/>
      <c r="AP73" s="847" t="s">
        <v>550</v>
      </c>
      <c r="AQ73" s="847"/>
      <c r="AR73" s="847"/>
      <c r="AS73" s="847"/>
      <c r="AT73" s="847"/>
      <c r="AU73" s="847" t="s">
        <v>550</v>
      </c>
      <c r="AV73" s="847"/>
      <c r="AW73" s="847"/>
      <c r="AX73" s="847"/>
      <c r="AY73" s="847"/>
      <c r="AZ73" s="898"/>
      <c r="BA73" s="898"/>
      <c r="BB73" s="898"/>
      <c r="BC73" s="898"/>
      <c r="BD73" s="899"/>
      <c r="BE73" s="216"/>
      <c r="BF73" s="216"/>
      <c r="BG73" s="216"/>
      <c r="BH73" s="216"/>
      <c r="BI73" s="216"/>
      <c r="BJ73" s="216"/>
      <c r="BK73" s="216"/>
      <c r="BL73" s="216"/>
      <c r="BM73" s="216"/>
      <c r="BN73" s="216"/>
      <c r="BO73" s="216"/>
      <c r="BP73" s="216"/>
      <c r="BQ73" s="213">
        <v>67</v>
      </c>
      <c r="BR73" s="218"/>
      <c r="BS73" s="879"/>
      <c r="BT73" s="880"/>
      <c r="BU73" s="880"/>
      <c r="BV73" s="880"/>
      <c r="BW73" s="880"/>
      <c r="BX73" s="880"/>
      <c r="BY73" s="880"/>
      <c r="BZ73" s="880"/>
      <c r="CA73" s="880"/>
      <c r="CB73" s="880"/>
      <c r="CC73" s="880"/>
      <c r="CD73" s="880"/>
      <c r="CE73" s="880"/>
      <c r="CF73" s="880"/>
      <c r="CG73" s="881"/>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197"/>
    </row>
    <row r="74" spans="1:131" s="198" customFormat="1" ht="26.25" customHeight="1" x14ac:dyDescent="0.15">
      <c r="A74" s="212">
        <v>7</v>
      </c>
      <c r="B74" s="891" t="s">
        <v>559</v>
      </c>
      <c r="C74" s="892"/>
      <c r="D74" s="892"/>
      <c r="E74" s="892"/>
      <c r="F74" s="892"/>
      <c r="G74" s="892"/>
      <c r="H74" s="892"/>
      <c r="I74" s="892"/>
      <c r="J74" s="892"/>
      <c r="K74" s="892"/>
      <c r="L74" s="892"/>
      <c r="M74" s="892"/>
      <c r="N74" s="892"/>
      <c r="O74" s="892"/>
      <c r="P74" s="893"/>
      <c r="Q74" s="897">
        <v>781330</v>
      </c>
      <c r="R74" s="847"/>
      <c r="S74" s="847"/>
      <c r="T74" s="847"/>
      <c r="U74" s="847"/>
      <c r="V74" s="847">
        <v>753431</v>
      </c>
      <c r="W74" s="847"/>
      <c r="X74" s="847"/>
      <c r="Y74" s="847"/>
      <c r="Z74" s="847"/>
      <c r="AA74" s="847">
        <v>27899</v>
      </c>
      <c r="AB74" s="847"/>
      <c r="AC74" s="847"/>
      <c r="AD74" s="847"/>
      <c r="AE74" s="847"/>
      <c r="AF74" s="847">
        <v>27899</v>
      </c>
      <c r="AG74" s="847"/>
      <c r="AH74" s="847"/>
      <c r="AI74" s="847"/>
      <c r="AJ74" s="847"/>
      <c r="AK74" s="847">
        <v>396</v>
      </c>
      <c r="AL74" s="847"/>
      <c r="AM74" s="847"/>
      <c r="AN74" s="847"/>
      <c r="AO74" s="847"/>
      <c r="AP74" s="847" t="s">
        <v>550</v>
      </c>
      <c r="AQ74" s="847"/>
      <c r="AR74" s="847"/>
      <c r="AS74" s="847"/>
      <c r="AT74" s="847"/>
      <c r="AU74" s="847" t="s">
        <v>550</v>
      </c>
      <c r="AV74" s="847"/>
      <c r="AW74" s="847"/>
      <c r="AX74" s="847"/>
      <c r="AY74" s="847"/>
      <c r="AZ74" s="898"/>
      <c r="BA74" s="898"/>
      <c r="BB74" s="898"/>
      <c r="BC74" s="898"/>
      <c r="BD74" s="899"/>
      <c r="BE74" s="216"/>
      <c r="BF74" s="216"/>
      <c r="BG74" s="216"/>
      <c r="BH74" s="216"/>
      <c r="BI74" s="216"/>
      <c r="BJ74" s="216"/>
      <c r="BK74" s="216"/>
      <c r="BL74" s="216"/>
      <c r="BM74" s="216"/>
      <c r="BN74" s="216"/>
      <c r="BO74" s="216"/>
      <c r="BP74" s="216"/>
      <c r="BQ74" s="213">
        <v>68</v>
      </c>
      <c r="BR74" s="218"/>
      <c r="BS74" s="879"/>
      <c r="BT74" s="880"/>
      <c r="BU74" s="880"/>
      <c r="BV74" s="880"/>
      <c r="BW74" s="880"/>
      <c r="BX74" s="880"/>
      <c r="BY74" s="880"/>
      <c r="BZ74" s="880"/>
      <c r="CA74" s="880"/>
      <c r="CB74" s="880"/>
      <c r="CC74" s="880"/>
      <c r="CD74" s="880"/>
      <c r="CE74" s="880"/>
      <c r="CF74" s="880"/>
      <c r="CG74" s="881"/>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197"/>
    </row>
    <row r="75" spans="1:131" s="198" customFormat="1" ht="26.25" customHeight="1" x14ac:dyDescent="0.15">
      <c r="A75" s="212">
        <v>8</v>
      </c>
      <c r="B75" s="891" t="s">
        <v>560</v>
      </c>
      <c r="C75" s="892"/>
      <c r="D75" s="892"/>
      <c r="E75" s="892"/>
      <c r="F75" s="892"/>
      <c r="G75" s="892"/>
      <c r="H75" s="892"/>
      <c r="I75" s="892"/>
      <c r="J75" s="892"/>
      <c r="K75" s="892"/>
      <c r="L75" s="892"/>
      <c r="M75" s="892"/>
      <c r="N75" s="892"/>
      <c r="O75" s="892"/>
      <c r="P75" s="893"/>
      <c r="Q75" s="894">
        <v>92</v>
      </c>
      <c r="R75" s="895"/>
      <c r="S75" s="895"/>
      <c r="T75" s="895"/>
      <c r="U75" s="846"/>
      <c r="V75" s="896">
        <v>81</v>
      </c>
      <c r="W75" s="895"/>
      <c r="X75" s="895"/>
      <c r="Y75" s="895"/>
      <c r="Z75" s="846"/>
      <c r="AA75" s="896">
        <v>11</v>
      </c>
      <c r="AB75" s="895"/>
      <c r="AC75" s="895"/>
      <c r="AD75" s="895"/>
      <c r="AE75" s="846"/>
      <c r="AF75" s="896">
        <v>11</v>
      </c>
      <c r="AG75" s="895"/>
      <c r="AH75" s="895"/>
      <c r="AI75" s="895"/>
      <c r="AJ75" s="846"/>
      <c r="AK75" s="896">
        <v>27</v>
      </c>
      <c r="AL75" s="895"/>
      <c r="AM75" s="895"/>
      <c r="AN75" s="895"/>
      <c r="AO75" s="846"/>
      <c r="AP75" s="896" t="s">
        <v>490</v>
      </c>
      <c r="AQ75" s="895"/>
      <c r="AR75" s="895"/>
      <c r="AS75" s="895"/>
      <c r="AT75" s="846"/>
      <c r="AU75" s="896" t="s">
        <v>490</v>
      </c>
      <c r="AV75" s="895"/>
      <c r="AW75" s="895"/>
      <c r="AX75" s="895"/>
      <c r="AY75" s="846"/>
      <c r="AZ75" s="900"/>
      <c r="BA75" s="901"/>
      <c r="BB75" s="901"/>
      <c r="BC75" s="901"/>
      <c r="BD75" s="902"/>
      <c r="BE75" s="216"/>
      <c r="BF75" s="216"/>
      <c r="BG75" s="216"/>
      <c r="BH75" s="216"/>
      <c r="BI75" s="216"/>
      <c r="BJ75" s="216"/>
      <c r="BK75" s="216"/>
      <c r="BL75" s="216"/>
      <c r="BM75" s="216"/>
      <c r="BN75" s="216"/>
      <c r="BO75" s="216"/>
      <c r="BP75" s="216"/>
      <c r="BQ75" s="213">
        <v>69</v>
      </c>
      <c r="BR75" s="218"/>
      <c r="BS75" s="879"/>
      <c r="BT75" s="880"/>
      <c r="BU75" s="880"/>
      <c r="BV75" s="880"/>
      <c r="BW75" s="880"/>
      <c r="BX75" s="880"/>
      <c r="BY75" s="880"/>
      <c r="BZ75" s="880"/>
      <c r="CA75" s="880"/>
      <c r="CB75" s="880"/>
      <c r="CC75" s="880"/>
      <c r="CD75" s="880"/>
      <c r="CE75" s="880"/>
      <c r="CF75" s="880"/>
      <c r="CG75" s="881"/>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4"/>
      <c r="R76" s="895"/>
      <c r="S76" s="895"/>
      <c r="T76" s="895"/>
      <c r="U76" s="846"/>
      <c r="V76" s="896"/>
      <c r="W76" s="895"/>
      <c r="X76" s="895"/>
      <c r="Y76" s="895"/>
      <c r="Z76" s="846"/>
      <c r="AA76" s="896"/>
      <c r="AB76" s="895"/>
      <c r="AC76" s="895"/>
      <c r="AD76" s="895"/>
      <c r="AE76" s="846"/>
      <c r="AF76" s="896"/>
      <c r="AG76" s="895"/>
      <c r="AH76" s="895"/>
      <c r="AI76" s="895"/>
      <c r="AJ76" s="846"/>
      <c r="AK76" s="896"/>
      <c r="AL76" s="895"/>
      <c r="AM76" s="895"/>
      <c r="AN76" s="895"/>
      <c r="AO76" s="846"/>
      <c r="AP76" s="896"/>
      <c r="AQ76" s="895"/>
      <c r="AR76" s="895"/>
      <c r="AS76" s="895"/>
      <c r="AT76" s="846"/>
      <c r="AU76" s="896"/>
      <c r="AV76" s="895"/>
      <c r="AW76" s="895"/>
      <c r="AX76" s="895"/>
      <c r="AY76" s="846"/>
      <c r="AZ76" s="898"/>
      <c r="BA76" s="898"/>
      <c r="BB76" s="898"/>
      <c r="BC76" s="898"/>
      <c r="BD76" s="899"/>
      <c r="BE76" s="216"/>
      <c r="BF76" s="216"/>
      <c r="BG76" s="216"/>
      <c r="BH76" s="216"/>
      <c r="BI76" s="216"/>
      <c r="BJ76" s="216"/>
      <c r="BK76" s="216"/>
      <c r="BL76" s="216"/>
      <c r="BM76" s="216"/>
      <c r="BN76" s="216"/>
      <c r="BO76" s="216"/>
      <c r="BP76" s="216"/>
      <c r="BQ76" s="213">
        <v>70</v>
      </c>
      <c r="BR76" s="218"/>
      <c r="BS76" s="879"/>
      <c r="BT76" s="880"/>
      <c r="BU76" s="880"/>
      <c r="BV76" s="880"/>
      <c r="BW76" s="880"/>
      <c r="BX76" s="880"/>
      <c r="BY76" s="880"/>
      <c r="BZ76" s="880"/>
      <c r="CA76" s="880"/>
      <c r="CB76" s="880"/>
      <c r="CC76" s="880"/>
      <c r="CD76" s="880"/>
      <c r="CE76" s="880"/>
      <c r="CF76" s="880"/>
      <c r="CG76" s="881"/>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4"/>
      <c r="R77" s="895"/>
      <c r="S77" s="895"/>
      <c r="T77" s="895"/>
      <c r="U77" s="846"/>
      <c r="V77" s="896"/>
      <c r="W77" s="895"/>
      <c r="X77" s="895"/>
      <c r="Y77" s="895"/>
      <c r="Z77" s="846"/>
      <c r="AA77" s="896"/>
      <c r="AB77" s="895"/>
      <c r="AC77" s="895"/>
      <c r="AD77" s="895"/>
      <c r="AE77" s="846"/>
      <c r="AF77" s="896"/>
      <c r="AG77" s="895"/>
      <c r="AH77" s="895"/>
      <c r="AI77" s="895"/>
      <c r="AJ77" s="846"/>
      <c r="AK77" s="896"/>
      <c r="AL77" s="895"/>
      <c r="AM77" s="895"/>
      <c r="AN77" s="895"/>
      <c r="AO77" s="846"/>
      <c r="AP77" s="896"/>
      <c r="AQ77" s="895"/>
      <c r="AR77" s="895"/>
      <c r="AS77" s="895"/>
      <c r="AT77" s="846"/>
      <c r="AU77" s="896"/>
      <c r="AV77" s="895"/>
      <c r="AW77" s="895"/>
      <c r="AX77" s="895"/>
      <c r="AY77" s="846"/>
      <c r="AZ77" s="898"/>
      <c r="BA77" s="898"/>
      <c r="BB77" s="898"/>
      <c r="BC77" s="898"/>
      <c r="BD77" s="899"/>
      <c r="BE77" s="216"/>
      <c r="BF77" s="216"/>
      <c r="BG77" s="216"/>
      <c r="BH77" s="216"/>
      <c r="BI77" s="216"/>
      <c r="BJ77" s="216"/>
      <c r="BK77" s="216"/>
      <c r="BL77" s="216"/>
      <c r="BM77" s="216"/>
      <c r="BN77" s="216"/>
      <c r="BO77" s="216"/>
      <c r="BP77" s="216"/>
      <c r="BQ77" s="213">
        <v>71</v>
      </c>
      <c r="BR77" s="218"/>
      <c r="BS77" s="879"/>
      <c r="BT77" s="880"/>
      <c r="BU77" s="880"/>
      <c r="BV77" s="880"/>
      <c r="BW77" s="880"/>
      <c r="BX77" s="880"/>
      <c r="BY77" s="880"/>
      <c r="BZ77" s="880"/>
      <c r="CA77" s="880"/>
      <c r="CB77" s="880"/>
      <c r="CC77" s="880"/>
      <c r="CD77" s="880"/>
      <c r="CE77" s="880"/>
      <c r="CF77" s="880"/>
      <c r="CG77" s="881"/>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7"/>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98"/>
      <c r="BA78" s="898"/>
      <c r="BB78" s="898"/>
      <c r="BC78" s="898"/>
      <c r="BD78" s="899"/>
      <c r="BE78" s="216"/>
      <c r="BF78" s="216"/>
      <c r="BG78" s="216"/>
      <c r="BH78" s="216"/>
      <c r="BI78" s="216"/>
      <c r="BJ78" s="219"/>
      <c r="BK78" s="219"/>
      <c r="BL78" s="219"/>
      <c r="BM78" s="219"/>
      <c r="BN78" s="219"/>
      <c r="BO78" s="216"/>
      <c r="BP78" s="216"/>
      <c r="BQ78" s="213">
        <v>72</v>
      </c>
      <c r="BR78" s="218"/>
      <c r="BS78" s="879"/>
      <c r="BT78" s="880"/>
      <c r="BU78" s="880"/>
      <c r="BV78" s="880"/>
      <c r="BW78" s="880"/>
      <c r="BX78" s="880"/>
      <c r="BY78" s="880"/>
      <c r="BZ78" s="880"/>
      <c r="CA78" s="880"/>
      <c r="CB78" s="880"/>
      <c r="CC78" s="880"/>
      <c r="CD78" s="880"/>
      <c r="CE78" s="880"/>
      <c r="CF78" s="880"/>
      <c r="CG78" s="881"/>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98"/>
      <c r="BA79" s="898"/>
      <c r="BB79" s="898"/>
      <c r="BC79" s="898"/>
      <c r="BD79" s="899"/>
      <c r="BE79" s="216"/>
      <c r="BF79" s="216"/>
      <c r="BG79" s="216"/>
      <c r="BH79" s="216"/>
      <c r="BI79" s="216"/>
      <c r="BJ79" s="219"/>
      <c r="BK79" s="219"/>
      <c r="BL79" s="219"/>
      <c r="BM79" s="219"/>
      <c r="BN79" s="219"/>
      <c r="BO79" s="216"/>
      <c r="BP79" s="216"/>
      <c r="BQ79" s="213">
        <v>73</v>
      </c>
      <c r="BR79" s="218"/>
      <c r="BS79" s="879"/>
      <c r="BT79" s="880"/>
      <c r="BU79" s="880"/>
      <c r="BV79" s="880"/>
      <c r="BW79" s="880"/>
      <c r="BX79" s="880"/>
      <c r="BY79" s="880"/>
      <c r="BZ79" s="880"/>
      <c r="CA79" s="880"/>
      <c r="CB79" s="880"/>
      <c r="CC79" s="880"/>
      <c r="CD79" s="880"/>
      <c r="CE79" s="880"/>
      <c r="CF79" s="880"/>
      <c r="CG79" s="881"/>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98"/>
      <c r="BA80" s="898"/>
      <c r="BB80" s="898"/>
      <c r="BC80" s="898"/>
      <c r="BD80" s="899"/>
      <c r="BE80" s="216"/>
      <c r="BF80" s="216"/>
      <c r="BG80" s="216"/>
      <c r="BH80" s="216"/>
      <c r="BI80" s="216"/>
      <c r="BJ80" s="216"/>
      <c r="BK80" s="216"/>
      <c r="BL80" s="216"/>
      <c r="BM80" s="216"/>
      <c r="BN80" s="216"/>
      <c r="BO80" s="216"/>
      <c r="BP80" s="216"/>
      <c r="BQ80" s="213">
        <v>74</v>
      </c>
      <c r="BR80" s="218"/>
      <c r="BS80" s="879"/>
      <c r="BT80" s="880"/>
      <c r="BU80" s="880"/>
      <c r="BV80" s="880"/>
      <c r="BW80" s="880"/>
      <c r="BX80" s="880"/>
      <c r="BY80" s="880"/>
      <c r="BZ80" s="880"/>
      <c r="CA80" s="880"/>
      <c r="CB80" s="880"/>
      <c r="CC80" s="880"/>
      <c r="CD80" s="880"/>
      <c r="CE80" s="880"/>
      <c r="CF80" s="880"/>
      <c r="CG80" s="881"/>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7"/>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98"/>
      <c r="BA81" s="898"/>
      <c r="BB81" s="898"/>
      <c r="BC81" s="898"/>
      <c r="BD81" s="899"/>
      <c r="BE81" s="216"/>
      <c r="BF81" s="216"/>
      <c r="BG81" s="216"/>
      <c r="BH81" s="216"/>
      <c r="BI81" s="216"/>
      <c r="BJ81" s="216"/>
      <c r="BK81" s="216"/>
      <c r="BL81" s="216"/>
      <c r="BM81" s="216"/>
      <c r="BN81" s="216"/>
      <c r="BO81" s="216"/>
      <c r="BP81" s="216"/>
      <c r="BQ81" s="213">
        <v>75</v>
      </c>
      <c r="BR81" s="218"/>
      <c r="BS81" s="879"/>
      <c r="BT81" s="880"/>
      <c r="BU81" s="880"/>
      <c r="BV81" s="880"/>
      <c r="BW81" s="880"/>
      <c r="BX81" s="880"/>
      <c r="BY81" s="880"/>
      <c r="BZ81" s="880"/>
      <c r="CA81" s="880"/>
      <c r="CB81" s="880"/>
      <c r="CC81" s="880"/>
      <c r="CD81" s="880"/>
      <c r="CE81" s="880"/>
      <c r="CF81" s="880"/>
      <c r="CG81" s="881"/>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7"/>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98"/>
      <c r="BA82" s="898"/>
      <c r="BB82" s="898"/>
      <c r="BC82" s="898"/>
      <c r="BD82" s="899"/>
      <c r="BE82" s="216"/>
      <c r="BF82" s="216"/>
      <c r="BG82" s="216"/>
      <c r="BH82" s="216"/>
      <c r="BI82" s="216"/>
      <c r="BJ82" s="216"/>
      <c r="BK82" s="216"/>
      <c r="BL82" s="216"/>
      <c r="BM82" s="216"/>
      <c r="BN82" s="216"/>
      <c r="BO82" s="216"/>
      <c r="BP82" s="216"/>
      <c r="BQ82" s="213">
        <v>76</v>
      </c>
      <c r="BR82" s="218"/>
      <c r="BS82" s="879"/>
      <c r="BT82" s="880"/>
      <c r="BU82" s="880"/>
      <c r="BV82" s="880"/>
      <c r="BW82" s="880"/>
      <c r="BX82" s="880"/>
      <c r="BY82" s="880"/>
      <c r="BZ82" s="880"/>
      <c r="CA82" s="880"/>
      <c r="CB82" s="880"/>
      <c r="CC82" s="880"/>
      <c r="CD82" s="880"/>
      <c r="CE82" s="880"/>
      <c r="CF82" s="880"/>
      <c r="CG82" s="881"/>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7"/>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98"/>
      <c r="BA83" s="898"/>
      <c r="BB83" s="898"/>
      <c r="BC83" s="898"/>
      <c r="BD83" s="899"/>
      <c r="BE83" s="216"/>
      <c r="BF83" s="216"/>
      <c r="BG83" s="216"/>
      <c r="BH83" s="216"/>
      <c r="BI83" s="216"/>
      <c r="BJ83" s="216"/>
      <c r="BK83" s="216"/>
      <c r="BL83" s="216"/>
      <c r="BM83" s="216"/>
      <c r="BN83" s="216"/>
      <c r="BO83" s="216"/>
      <c r="BP83" s="216"/>
      <c r="BQ83" s="213">
        <v>77</v>
      </c>
      <c r="BR83" s="218"/>
      <c r="BS83" s="879"/>
      <c r="BT83" s="880"/>
      <c r="BU83" s="880"/>
      <c r="BV83" s="880"/>
      <c r="BW83" s="880"/>
      <c r="BX83" s="880"/>
      <c r="BY83" s="880"/>
      <c r="BZ83" s="880"/>
      <c r="CA83" s="880"/>
      <c r="CB83" s="880"/>
      <c r="CC83" s="880"/>
      <c r="CD83" s="880"/>
      <c r="CE83" s="880"/>
      <c r="CF83" s="880"/>
      <c r="CG83" s="881"/>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7"/>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98"/>
      <c r="BA84" s="898"/>
      <c r="BB84" s="898"/>
      <c r="BC84" s="898"/>
      <c r="BD84" s="899"/>
      <c r="BE84" s="216"/>
      <c r="BF84" s="216"/>
      <c r="BG84" s="216"/>
      <c r="BH84" s="216"/>
      <c r="BI84" s="216"/>
      <c r="BJ84" s="216"/>
      <c r="BK84" s="216"/>
      <c r="BL84" s="216"/>
      <c r="BM84" s="216"/>
      <c r="BN84" s="216"/>
      <c r="BO84" s="216"/>
      <c r="BP84" s="216"/>
      <c r="BQ84" s="213">
        <v>78</v>
      </c>
      <c r="BR84" s="218"/>
      <c r="BS84" s="879"/>
      <c r="BT84" s="880"/>
      <c r="BU84" s="880"/>
      <c r="BV84" s="880"/>
      <c r="BW84" s="880"/>
      <c r="BX84" s="880"/>
      <c r="BY84" s="880"/>
      <c r="BZ84" s="880"/>
      <c r="CA84" s="880"/>
      <c r="CB84" s="880"/>
      <c r="CC84" s="880"/>
      <c r="CD84" s="880"/>
      <c r="CE84" s="880"/>
      <c r="CF84" s="880"/>
      <c r="CG84" s="881"/>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98"/>
      <c r="BA85" s="898"/>
      <c r="BB85" s="898"/>
      <c r="BC85" s="898"/>
      <c r="BD85" s="899"/>
      <c r="BE85" s="216"/>
      <c r="BF85" s="216"/>
      <c r="BG85" s="216"/>
      <c r="BH85" s="216"/>
      <c r="BI85" s="216"/>
      <c r="BJ85" s="216"/>
      <c r="BK85" s="216"/>
      <c r="BL85" s="216"/>
      <c r="BM85" s="216"/>
      <c r="BN85" s="216"/>
      <c r="BO85" s="216"/>
      <c r="BP85" s="216"/>
      <c r="BQ85" s="213">
        <v>79</v>
      </c>
      <c r="BR85" s="218"/>
      <c r="BS85" s="879"/>
      <c r="BT85" s="880"/>
      <c r="BU85" s="880"/>
      <c r="BV85" s="880"/>
      <c r="BW85" s="880"/>
      <c r="BX85" s="880"/>
      <c r="BY85" s="880"/>
      <c r="BZ85" s="880"/>
      <c r="CA85" s="880"/>
      <c r="CB85" s="880"/>
      <c r="CC85" s="880"/>
      <c r="CD85" s="880"/>
      <c r="CE85" s="880"/>
      <c r="CF85" s="880"/>
      <c r="CG85" s="881"/>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7"/>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98"/>
      <c r="BA86" s="898"/>
      <c r="BB86" s="898"/>
      <c r="BC86" s="898"/>
      <c r="BD86" s="899"/>
      <c r="BE86" s="216"/>
      <c r="BF86" s="216"/>
      <c r="BG86" s="216"/>
      <c r="BH86" s="216"/>
      <c r="BI86" s="216"/>
      <c r="BJ86" s="216"/>
      <c r="BK86" s="216"/>
      <c r="BL86" s="216"/>
      <c r="BM86" s="216"/>
      <c r="BN86" s="216"/>
      <c r="BO86" s="216"/>
      <c r="BP86" s="216"/>
      <c r="BQ86" s="213">
        <v>80</v>
      </c>
      <c r="BR86" s="218"/>
      <c r="BS86" s="879"/>
      <c r="BT86" s="880"/>
      <c r="BU86" s="880"/>
      <c r="BV86" s="880"/>
      <c r="BW86" s="880"/>
      <c r="BX86" s="880"/>
      <c r="BY86" s="880"/>
      <c r="BZ86" s="880"/>
      <c r="CA86" s="880"/>
      <c r="CB86" s="880"/>
      <c r="CC86" s="880"/>
      <c r="CD86" s="880"/>
      <c r="CE86" s="880"/>
      <c r="CF86" s="880"/>
      <c r="CG86" s="881"/>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79"/>
      <c r="BT87" s="880"/>
      <c r="BU87" s="880"/>
      <c r="BV87" s="880"/>
      <c r="BW87" s="880"/>
      <c r="BX87" s="880"/>
      <c r="BY87" s="880"/>
      <c r="BZ87" s="880"/>
      <c r="CA87" s="880"/>
      <c r="CB87" s="880"/>
      <c r="CC87" s="880"/>
      <c r="CD87" s="880"/>
      <c r="CE87" s="880"/>
      <c r="CF87" s="880"/>
      <c r="CG87" s="881"/>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197"/>
    </row>
    <row r="88" spans="1:131" s="198" customFormat="1" ht="26.25" customHeight="1" thickBot="1" x14ac:dyDescent="0.2">
      <c r="A88" s="215" t="s">
        <v>365</v>
      </c>
      <c r="B88" s="806" t="s">
        <v>397</v>
      </c>
      <c r="C88" s="807"/>
      <c r="D88" s="807"/>
      <c r="E88" s="807"/>
      <c r="F88" s="807"/>
      <c r="G88" s="807"/>
      <c r="H88" s="807"/>
      <c r="I88" s="807"/>
      <c r="J88" s="807"/>
      <c r="K88" s="807"/>
      <c r="L88" s="807"/>
      <c r="M88" s="807"/>
      <c r="N88" s="807"/>
      <c r="O88" s="807"/>
      <c r="P88" s="808"/>
      <c r="Q88" s="854"/>
      <c r="R88" s="855"/>
      <c r="S88" s="855"/>
      <c r="T88" s="855"/>
      <c r="U88" s="855"/>
      <c r="V88" s="855"/>
      <c r="W88" s="855"/>
      <c r="X88" s="855"/>
      <c r="Y88" s="855"/>
      <c r="Z88" s="855"/>
      <c r="AA88" s="855"/>
      <c r="AB88" s="855"/>
      <c r="AC88" s="855"/>
      <c r="AD88" s="855"/>
      <c r="AE88" s="855"/>
      <c r="AF88" s="858">
        <v>32771</v>
      </c>
      <c r="AG88" s="858"/>
      <c r="AH88" s="858"/>
      <c r="AI88" s="858"/>
      <c r="AJ88" s="858"/>
      <c r="AK88" s="855"/>
      <c r="AL88" s="855"/>
      <c r="AM88" s="855"/>
      <c r="AN88" s="855"/>
      <c r="AO88" s="855"/>
      <c r="AP88" s="858">
        <v>3743</v>
      </c>
      <c r="AQ88" s="858"/>
      <c r="AR88" s="858"/>
      <c r="AS88" s="858"/>
      <c r="AT88" s="858"/>
      <c r="AU88" s="858">
        <v>128</v>
      </c>
      <c r="AV88" s="858"/>
      <c r="AW88" s="858"/>
      <c r="AX88" s="858"/>
      <c r="AY88" s="858"/>
      <c r="AZ88" s="863"/>
      <c r="BA88" s="863"/>
      <c r="BB88" s="863"/>
      <c r="BC88" s="863"/>
      <c r="BD88" s="864"/>
      <c r="BE88" s="216"/>
      <c r="BF88" s="216"/>
      <c r="BG88" s="216"/>
      <c r="BH88" s="216"/>
      <c r="BI88" s="216"/>
      <c r="BJ88" s="216"/>
      <c r="BK88" s="216"/>
      <c r="BL88" s="216"/>
      <c r="BM88" s="216"/>
      <c r="BN88" s="216"/>
      <c r="BO88" s="216"/>
      <c r="BP88" s="216"/>
      <c r="BQ88" s="213">
        <v>82</v>
      </c>
      <c r="BR88" s="218"/>
      <c r="BS88" s="879"/>
      <c r="BT88" s="880"/>
      <c r="BU88" s="880"/>
      <c r="BV88" s="880"/>
      <c r="BW88" s="880"/>
      <c r="BX88" s="880"/>
      <c r="BY88" s="880"/>
      <c r="BZ88" s="880"/>
      <c r="CA88" s="880"/>
      <c r="CB88" s="880"/>
      <c r="CC88" s="880"/>
      <c r="CD88" s="880"/>
      <c r="CE88" s="880"/>
      <c r="CF88" s="880"/>
      <c r="CG88" s="881"/>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9"/>
      <c r="BT89" s="880"/>
      <c r="BU89" s="880"/>
      <c r="BV89" s="880"/>
      <c r="BW89" s="880"/>
      <c r="BX89" s="880"/>
      <c r="BY89" s="880"/>
      <c r="BZ89" s="880"/>
      <c r="CA89" s="880"/>
      <c r="CB89" s="880"/>
      <c r="CC89" s="880"/>
      <c r="CD89" s="880"/>
      <c r="CE89" s="880"/>
      <c r="CF89" s="880"/>
      <c r="CG89" s="881"/>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9"/>
      <c r="BT90" s="880"/>
      <c r="BU90" s="880"/>
      <c r="BV90" s="880"/>
      <c r="BW90" s="880"/>
      <c r="BX90" s="880"/>
      <c r="BY90" s="880"/>
      <c r="BZ90" s="880"/>
      <c r="CA90" s="880"/>
      <c r="CB90" s="880"/>
      <c r="CC90" s="880"/>
      <c r="CD90" s="880"/>
      <c r="CE90" s="880"/>
      <c r="CF90" s="880"/>
      <c r="CG90" s="881"/>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9"/>
      <c r="BT91" s="880"/>
      <c r="BU91" s="880"/>
      <c r="BV91" s="880"/>
      <c r="BW91" s="880"/>
      <c r="BX91" s="880"/>
      <c r="BY91" s="880"/>
      <c r="BZ91" s="880"/>
      <c r="CA91" s="880"/>
      <c r="CB91" s="880"/>
      <c r="CC91" s="880"/>
      <c r="CD91" s="880"/>
      <c r="CE91" s="880"/>
      <c r="CF91" s="880"/>
      <c r="CG91" s="881"/>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9"/>
      <c r="BT92" s="880"/>
      <c r="BU92" s="880"/>
      <c r="BV92" s="880"/>
      <c r="BW92" s="880"/>
      <c r="BX92" s="880"/>
      <c r="BY92" s="880"/>
      <c r="BZ92" s="880"/>
      <c r="CA92" s="880"/>
      <c r="CB92" s="880"/>
      <c r="CC92" s="880"/>
      <c r="CD92" s="880"/>
      <c r="CE92" s="880"/>
      <c r="CF92" s="880"/>
      <c r="CG92" s="881"/>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9"/>
      <c r="BT93" s="880"/>
      <c r="BU93" s="880"/>
      <c r="BV93" s="880"/>
      <c r="BW93" s="880"/>
      <c r="BX93" s="880"/>
      <c r="BY93" s="880"/>
      <c r="BZ93" s="880"/>
      <c r="CA93" s="880"/>
      <c r="CB93" s="880"/>
      <c r="CC93" s="880"/>
      <c r="CD93" s="880"/>
      <c r="CE93" s="880"/>
      <c r="CF93" s="880"/>
      <c r="CG93" s="881"/>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9"/>
      <c r="BT94" s="880"/>
      <c r="BU94" s="880"/>
      <c r="BV94" s="880"/>
      <c r="BW94" s="880"/>
      <c r="BX94" s="880"/>
      <c r="BY94" s="880"/>
      <c r="BZ94" s="880"/>
      <c r="CA94" s="880"/>
      <c r="CB94" s="880"/>
      <c r="CC94" s="880"/>
      <c r="CD94" s="880"/>
      <c r="CE94" s="880"/>
      <c r="CF94" s="880"/>
      <c r="CG94" s="881"/>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9"/>
      <c r="BT95" s="880"/>
      <c r="BU95" s="880"/>
      <c r="BV95" s="880"/>
      <c r="BW95" s="880"/>
      <c r="BX95" s="880"/>
      <c r="BY95" s="880"/>
      <c r="BZ95" s="880"/>
      <c r="CA95" s="880"/>
      <c r="CB95" s="880"/>
      <c r="CC95" s="880"/>
      <c r="CD95" s="880"/>
      <c r="CE95" s="880"/>
      <c r="CF95" s="880"/>
      <c r="CG95" s="881"/>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9"/>
      <c r="BT96" s="880"/>
      <c r="BU96" s="880"/>
      <c r="BV96" s="880"/>
      <c r="BW96" s="880"/>
      <c r="BX96" s="880"/>
      <c r="BY96" s="880"/>
      <c r="BZ96" s="880"/>
      <c r="CA96" s="880"/>
      <c r="CB96" s="880"/>
      <c r="CC96" s="880"/>
      <c r="CD96" s="880"/>
      <c r="CE96" s="880"/>
      <c r="CF96" s="880"/>
      <c r="CG96" s="881"/>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9"/>
      <c r="BT97" s="880"/>
      <c r="BU97" s="880"/>
      <c r="BV97" s="880"/>
      <c r="BW97" s="880"/>
      <c r="BX97" s="880"/>
      <c r="BY97" s="880"/>
      <c r="BZ97" s="880"/>
      <c r="CA97" s="880"/>
      <c r="CB97" s="880"/>
      <c r="CC97" s="880"/>
      <c r="CD97" s="880"/>
      <c r="CE97" s="880"/>
      <c r="CF97" s="880"/>
      <c r="CG97" s="881"/>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9"/>
      <c r="BT98" s="880"/>
      <c r="BU98" s="880"/>
      <c r="BV98" s="880"/>
      <c r="BW98" s="880"/>
      <c r="BX98" s="880"/>
      <c r="BY98" s="880"/>
      <c r="BZ98" s="880"/>
      <c r="CA98" s="880"/>
      <c r="CB98" s="880"/>
      <c r="CC98" s="880"/>
      <c r="CD98" s="880"/>
      <c r="CE98" s="880"/>
      <c r="CF98" s="880"/>
      <c r="CG98" s="881"/>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9"/>
      <c r="BT99" s="880"/>
      <c r="BU99" s="880"/>
      <c r="BV99" s="880"/>
      <c r="BW99" s="880"/>
      <c r="BX99" s="880"/>
      <c r="BY99" s="880"/>
      <c r="BZ99" s="880"/>
      <c r="CA99" s="880"/>
      <c r="CB99" s="880"/>
      <c r="CC99" s="880"/>
      <c r="CD99" s="880"/>
      <c r="CE99" s="880"/>
      <c r="CF99" s="880"/>
      <c r="CG99" s="881"/>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9"/>
      <c r="BT100" s="880"/>
      <c r="BU100" s="880"/>
      <c r="BV100" s="880"/>
      <c r="BW100" s="880"/>
      <c r="BX100" s="880"/>
      <c r="BY100" s="880"/>
      <c r="BZ100" s="880"/>
      <c r="CA100" s="880"/>
      <c r="CB100" s="880"/>
      <c r="CC100" s="880"/>
      <c r="CD100" s="880"/>
      <c r="CE100" s="880"/>
      <c r="CF100" s="880"/>
      <c r="CG100" s="881"/>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9"/>
      <c r="BT101" s="880"/>
      <c r="BU101" s="880"/>
      <c r="BV101" s="880"/>
      <c r="BW101" s="880"/>
      <c r="BX101" s="880"/>
      <c r="BY101" s="880"/>
      <c r="BZ101" s="880"/>
      <c r="CA101" s="880"/>
      <c r="CB101" s="880"/>
      <c r="CC101" s="880"/>
      <c r="CD101" s="880"/>
      <c r="CE101" s="880"/>
      <c r="CF101" s="880"/>
      <c r="CG101" s="881"/>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6" t="s">
        <v>398</v>
      </c>
      <c r="BS102" s="807"/>
      <c r="BT102" s="807"/>
      <c r="BU102" s="807"/>
      <c r="BV102" s="807"/>
      <c r="BW102" s="807"/>
      <c r="BX102" s="807"/>
      <c r="BY102" s="807"/>
      <c r="BZ102" s="807"/>
      <c r="CA102" s="807"/>
      <c r="CB102" s="807"/>
      <c r="CC102" s="807"/>
      <c r="CD102" s="807"/>
      <c r="CE102" s="807"/>
      <c r="CF102" s="807"/>
      <c r="CG102" s="808"/>
      <c r="CH102" s="910"/>
      <c r="CI102" s="911"/>
      <c r="CJ102" s="911"/>
      <c r="CK102" s="911"/>
      <c r="CL102" s="912"/>
      <c r="CM102" s="910"/>
      <c r="CN102" s="911"/>
      <c r="CO102" s="911"/>
      <c r="CP102" s="911"/>
      <c r="CQ102" s="912"/>
      <c r="CR102" s="913">
        <v>3</v>
      </c>
      <c r="CS102" s="866"/>
      <c r="CT102" s="866"/>
      <c r="CU102" s="866"/>
      <c r="CV102" s="914"/>
      <c r="CW102" s="913" t="s">
        <v>490</v>
      </c>
      <c r="CX102" s="866"/>
      <c r="CY102" s="866"/>
      <c r="CZ102" s="866"/>
      <c r="DA102" s="914"/>
      <c r="DB102" s="913" t="s">
        <v>490</v>
      </c>
      <c r="DC102" s="866"/>
      <c r="DD102" s="866"/>
      <c r="DE102" s="866"/>
      <c r="DF102" s="914"/>
      <c r="DG102" s="913">
        <v>143</v>
      </c>
      <c r="DH102" s="866"/>
      <c r="DI102" s="866"/>
      <c r="DJ102" s="866"/>
      <c r="DK102" s="914"/>
      <c r="DL102" s="913" t="s">
        <v>490</v>
      </c>
      <c r="DM102" s="866"/>
      <c r="DN102" s="866"/>
      <c r="DO102" s="866"/>
      <c r="DP102" s="914"/>
      <c r="DQ102" s="913">
        <v>143</v>
      </c>
      <c r="DR102" s="866"/>
      <c r="DS102" s="866"/>
      <c r="DT102" s="866"/>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399</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400</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403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405</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406</v>
      </c>
      <c r="AB109" s="916"/>
      <c r="AC109" s="916"/>
      <c r="AD109" s="916"/>
      <c r="AE109" s="917"/>
      <c r="AF109" s="915" t="s">
        <v>285</v>
      </c>
      <c r="AG109" s="916"/>
      <c r="AH109" s="916"/>
      <c r="AI109" s="916"/>
      <c r="AJ109" s="917"/>
      <c r="AK109" s="915" t="s">
        <v>284</v>
      </c>
      <c r="AL109" s="916"/>
      <c r="AM109" s="916"/>
      <c r="AN109" s="916"/>
      <c r="AO109" s="917"/>
      <c r="AP109" s="915" t="s">
        <v>407</v>
      </c>
      <c r="AQ109" s="916"/>
      <c r="AR109" s="916"/>
      <c r="AS109" s="916"/>
      <c r="AT109" s="918"/>
      <c r="AU109" s="937" t="s">
        <v>405</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406</v>
      </c>
      <c r="BR109" s="916"/>
      <c r="BS109" s="916"/>
      <c r="BT109" s="916"/>
      <c r="BU109" s="917"/>
      <c r="BV109" s="915" t="s">
        <v>285</v>
      </c>
      <c r="BW109" s="916"/>
      <c r="BX109" s="916"/>
      <c r="BY109" s="916"/>
      <c r="BZ109" s="917"/>
      <c r="CA109" s="915" t="s">
        <v>284</v>
      </c>
      <c r="CB109" s="916"/>
      <c r="CC109" s="916"/>
      <c r="CD109" s="916"/>
      <c r="CE109" s="917"/>
      <c r="CF109" s="938" t="s">
        <v>407</v>
      </c>
      <c r="CG109" s="938"/>
      <c r="CH109" s="938"/>
      <c r="CI109" s="938"/>
      <c r="CJ109" s="938"/>
      <c r="CK109" s="915" t="s">
        <v>408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406</v>
      </c>
      <c r="DH109" s="916"/>
      <c r="DI109" s="916"/>
      <c r="DJ109" s="916"/>
      <c r="DK109" s="917"/>
      <c r="DL109" s="915" t="s">
        <v>285</v>
      </c>
      <c r="DM109" s="916"/>
      <c r="DN109" s="916"/>
      <c r="DO109" s="916"/>
      <c r="DP109" s="917"/>
      <c r="DQ109" s="915" t="s">
        <v>284</v>
      </c>
      <c r="DR109" s="916"/>
      <c r="DS109" s="916"/>
      <c r="DT109" s="916"/>
      <c r="DU109" s="917"/>
      <c r="DV109" s="915" t="s">
        <v>407</v>
      </c>
      <c r="DW109" s="916"/>
      <c r="DX109" s="916"/>
      <c r="DY109" s="916"/>
      <c r="DZ109" s="918"/>
    </row>
    <row r="110" spans="1:131" s="197" customFormat="1" ht="26.25" customHeight="1" x14ac:dyDescent="0.15">
      <c r="A110" s="919" t="s">
        <v>409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793348</v>
      </c>
      <c r="AB110" s="923"/>
      <c r="AC110" s="923"/>
      <c r="AD110" s="923"/>
      <c r="AE110" s="924"/>
      <c r="AF110" s="925">
        <v>758850</v>
      </c>
      <c r="AG110" s="923"/>
      <c r="AH110" s="923"/>
      <c r="AI110" s="923"/>
      <c r="AJ110" s="924"/>
      <c r="AK110" s="925">
        <v>757856</v>
      </c>
      <c r="AL110" s="923"/>
      <c r="AM110" s="923"/>
      <c r="AN110" s="923"/>
      <c r="AO110" s="924"/>
      <c r="AP110" s="926">
        <v>10.6</v>
      </c>
      <c r="AQ110" s="927"/>
      <c r="AR110" s="927"/>
      <c r="AS110" s="927"/>
      <c r="AT110" s="928"/>
      <c r="AU110" s="929" t="s">
        <v>61</v>
      </c>
      <c r="AV110" s="930"/>
      <c r="AW110" s="930"/>
      <c r="AX110" s="930"/>
      <c r="AY110" s="931"/>
      <c r="AZ110" s="973" t="s">
        <v>410</v>
      </c>
      <c r="BA110" s="920"/>
      <c r="BB110" s="920"/>
      <c r="BC110" s="920"/>
      <c r="BD110" s="920"/>
      <c r="BE110" s="920"/>
      <c r="BF110" s="920"/>
      <c r="BG110" s="920"/>
      <c r="BH110" s="920"/>
      <c r="BI110" s="920"/>
      <c r="BJ110" s="920"/>
      <c r="BK110" s="920"/>
      <c r="BL110" s="920"/>
      <c r="BM110" s="920"/>
      <c r="BN110" s="920"/>
      <c r="BO110" s="920"/>
      <c r="BP110" s="921"/>
      <c r="BQ110" s="959">
        <v>8258519</v>
      </c>
      <c r="BR110" s="960"/>
      <c r="BS110" s="960"/>
      <c r="BT110" s="960"/>
      <c r="BU110" s="960"/>
      <c r="BV110" s="960">
        <v>8555513</v>
      </c>
      <c r="BW110" s="960"/>
      <c r="BX110" s="960"/>
      <c r="BY110" s="960"/>
      <c r="BZ110" s="960"/>
      <c r="CA110" s="960">
        <v>8759340</v>
      </c>
      <c r="CB110" s="960"/>
      <c r="CC110" s="960"/>
      <c r="CD110" s="960"/>
      <c r="CE110" s="960"/>
      <c r="CF110" s="974">
        <v>122.7</v>
      </c>
      <c r="CG110" s="975"/>
      <c r="CH110" s="975"/>
      <c r="CI110" s="975"/>
      <c r="CJ110" s="975"/>
      <c r="CK110" s="976" t="s">
        <v>411</v>
      </c>
      <c r="CL110" s="977"/>
      <c r="CM110" s="956" t="s">
        <v>412</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v>1052554</v>
      </c>
      <c r="DH110" s="960"/>
      <c r="DI110" s="960"/>
      <c r="DJ110" s="960"/>
      <c r="DK110" s="960"/>
      <c r="DL110" s="960">
        <v>983862</v>
      </c>
      <c r="DM110" s="960"/>
      <c r="DN110" s="960"/>
      <c r="DO110" s="960"/>
      <c r="DP110" s="960"/>
      <c r="DQ110" s="960">
        <v>825776</v>
      </c>
      <c r="DR110" s="960"/>
      <c r="DS110" s="960"/>
      <c r="DT110" s="960"/>
      <c r="DU110" s="960"/>
      <c r="DV110" s="961">
        <v>11.6</v>
      </c>
      <c r="DW110" s="961"/>
      <c r="DX110" s="961"/>
      <c r="DY110" s="961"/>
      <c r="DZ110" s="962"/>
    </row>
    <row r="111" spans="1:131" s="197" customFormat="1" ht="26.25" customHeight="1" x14ac:dyDescent="0.15">
      <c r="A111" s="963" t="s">
        <v>413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414</v>
      </c>
      <c r="AB111" s="967"/>
      <c r="AC111" s="967"/>
      <c r="AD111" s="967"/>
      <c r="AE111" s="968"/>
      <c r="AF111" s="969" t="s">
        <v>414</v>
      </c>
      <c r="AG111" s="967"/>
      <c r="AH111" s="967"/>
      <c r="AI111" s="967"/>
      <c r="AJ111" s="968"/>
      <c r="AK111" s="969" t="s">
        <v>414</v>
      </c>
      <c r="AL111" s="967"/>
      <c r="AM111" s="967"/>
      <c r="AN111" s="967"/>
      <c r="AO111" s="968"/>
      <c r="AP111" s="970" t="s">
        <v>414</v>
      </c>
      <c r="AQ111" s="971"/>
      <c r="AR111" s="971"/>
      <c r="AS111" s="971"/>
      <c r="AT111" s="972"/>
      <c r="AU111" s="932"/>
      <c r="AV111" s="933"/>
      <c r="AW111" s="933"/>
      <c r="AX111" s="933"/>
      <c r="AY111" s="934"/>
      <c r="AZ111" s="982" t="s">
        <v>415</v>
      </c>
      <c r="BA111" s="983"/>
      <c r="BB111" s="983"/>
      <c r="BC111" s="983"/>
      <c r="BD111" s="983"/>
      <c r="BE111" s="983"/>
      <c r="BF111" s="983"/>
      <c r="BG111" s="983"/>
      <c r="BH111" s="983"/>
      <c r="BI111" s="983"/>
      <c r="BJ111" s="983"/>
      <c r="BK111" s="983"/>
      <c r="BL111" s="983"/>
      <c r="BM111" s="983"/>
      <c r="BN111" s="983"/>
      <c r="BO111" s="983"/>
      <c r="BP111" s="984"/>
      <c r="BQ111" s="952">
        <v>1091397</v>
      </c>
      <c r="BR111" s="953"/>
      <c r="BS111" s="953"/>
      <c r="BT111" s="953"/>
      <c r="BU111" s="953"/>
      <c r="BV111" s="953">
        <v>1013496</v>
      </c>
      <c r="BW111" s="953"/>
      <c r="BX111" s="953"/>
      <c r="BY111" s="953"/>
      <c r="BZ111" s="953"/>
      <c r="CA111" s="953">
        <v>1031302</v>
      </c>
      <c r="CB111" s="953"/>
      <c r="CC111" s="953"/>
      <c r="CD111" s="953"/>
      <c r="CE111" s="953"/>
      <c r="CF111" s="947">
        <v>14.5</v>
      </c>
      <c r="CG111" s="948"/>
      <c r="CH111" s="948"/>
      <c r="CI111" s="948"/>
      <c r="CJ111" s="948"/>
      <c r="CK111" s="978"/>
      <c r="CL111" s="979"/>
      <c r="CM111" s="949" t="s">
        <v>416</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414</v>
      </c>
      <c r="DH111" s="953"/>
      <c r="DI111" s="953"/>
      <c r="DJ111" s="953"/>
      <c r="DK111" s="953"/>
      <c r="DL111" s="953" t="s">
        <v>414</v>
      </c>
      <c r="DM111" s="953"/>
      <c r="DN111" s="953"/>
      <c r="DO111" s="953"/>
      <c r="DP111" s="953"/>
      <c r="DQ111" s="953" t="s">
        <v>414</v>
      </c>
      <c r="DR111" s="953"/>
      <c r="DS111" s="953"/>
      <c r="DT111" s="953"/>
      <c r="DU111" s="953"/>
      <c r="DV111" s="954" t="s">
        <v>414</v>
      </c>
      <c r="DW111" s="954"/>
      <c r="DX111" s="954"/>
      <c r="DY111" s="954"/>
      <c r="DZ111" s="955"/>
    </row>
    <row r="112" spans="1:131" s="197" customFormat="1" ht="26.25" customHeight="1" x14ac:dyDescent="0.15">
      <c r="A112" s="985" t="s">
        <v>417</v>
      </c>
      <c r="B112" s="986"/>
      <c r="C112" s="983" t="s">
        <v>418</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419</v>
      </c>
      <c r="AB112" s="992"/>
      <c r="AC112" s="992"/>
      <c r="AD112" s="992"/>
      <c r="AE112" s="993"/>
      <c r="AF112" s="994" t="s">
        <v>419</v>
      </c>
      <c r="AG112" s="992"/>
      <c r="AH112" s="992"/>
      <c r="AI112" s="992"/>
      <c r="AJ112" s="993"/>
      <c r="AK112" s="994" t="s">
        <v>419</v>
      </c>
      <c r="AL112" s="992"/>
      <c r="AM112" s="992"/>
      <c r="AN112" s="992"/>
      <c r="AO112" s="993"/>
      <c r="AP112" s="995" t="s">
        <v>419</v>
      </c>
      <c r="AQ112" s="996"/>
      <c r="AR112" s="996"/>
      <c r="AS112" s="996"/>
      <c r="AT112" s="997"/>
      <c r="AU112" s="932"/>
      <c r="AV112" s="933"/>
      <c r="AW112" s="933"/>
      <c r="AX112" s="933"/>
      <c r="AY112" s="934"/>
      <c r="AZ112" s="982" t="s">
        <v>420</v>
      </c>
      <c r="BA112" s="983"/>
      <c r="BB112" s="983"/>
      <c r="BC112" s="983"/>
      <c r="BD112" s="983"/>
      <c r="BE112" s="983"/>
      <c r="BF112" s="983"/>
      <c r="BG112" s="983"/>
      <c r="BH112" s="983"/>
      <c r="BI112" s="983"/>
      <c r="BJ112" s="983"/>
      <c r="BK112" s="983"/>
      <c r="BL112" s="983"/>
      <c r="BM112" s="983"/>
      <c r="BN112" s="983"/>
      <c r="BO112" s="983"/>
      <c r="BP112" s="984"/>
      <c r="BQ112" s="952">
        <v>4734631</v>
      </c>
      <c r="BR112" s="953"/>
      <c r="BS112" s="953"/>
      <c r="BT112" s="953"/>
      <c r="BU112" s="953"/>
      <c r="BV112" s="953">
        <v>4403827</v>
      </c>
      <c r="BW112" s="953"/>
      <c r="BX112" s="953"/>
      <c r="BY112" s="953"/>
      <c r="BZ112" s="953"/>
      <c r="CA112" s="953">
        <v>4065919</v>
      </c>
      <c r="CB112" s="953"/>
      <c r="CC112" s="953"/>
      <c r="CD112" s="953"/>
      <c r="CE112" s="953"/>
      <c r="CF112" s="947">
        <v>57</v>
      </c>
      <c r="CG112" s="948"/>
      <c r="CH112" s="948"/>
      <c r="CI112" s="948"/>
      <c r="CJ112" s="948"/>
      <c r="CK112" s="978"/>
      <c r="CL112" s="979"/>
      <c r="CM112" s="949" t="s">
        <v>421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419</v>
      </c>
      <c r="DH112" s="953"/>
      <c r="DI112" s="953"/>
      <c r="DJ112" s="953"/>
      <c r="DK112" s="953"/>
      <c r="DL112" s="953" t="s">
        <v>419</v>
      </c>
      <c r="DM112" s="953"/>
      <c r="DN112" s="953"/>
      <c r="DO112" s="953"/>
      <c r="DP112" s="953"/>
      <c r="DQ112" s="953" t="s">
        <v>419</v>
      </c>
      <c r="DR112" s="953"/>
      <c r="DS112" s="953"/>
      <c r="DT112" s="953"/>
      <c r="DU112" s="953"/>
      <c r="DV112" s="954" t="s">
        <v>419</v>
      </c>
      <c r="DW112" s="954"/>
      <c r="DX112" s="954"/>
      <c r="DY112" s="954"/>
      <c r="DZ112" s="955"/>
    </row>
    <row r="113" spans="1:130" s="197" customFormat="1" ht="26.25" customHeight="1" x14ac:dyDescent="0.15">
      <c r="A113" s="987"/>
      <c r="B113" s="988"/>
      <c r="C113" s="983" t="s">
        <v>422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356682</v>
      </c>
      <c r="AB113" s="967"/>
      <c r="AC113" s="967"/>
      <c r="AD113" s="967"/>
      <c r="AE113" s="968"/>
      <c r="AF113" s="969">
        <v>359299</v>
      </c>
      <c r="AG113" s="967"/>
      <c r="AH113" s="967"/>
      <c r="AI113" s="967"/>
      <c r="AJ113" s="968"/>
      <c r="AK113" s="969">
        <v>359364</v>
      </c>
      <c r="AL113" s="967"/>
      <c r="AM113" s="967"/>
      <c r="AN113" s="967"/>
      <c r="AO113" s="968"/>
      <c r="AP113" s="970">
        <v>5</v>
      </c>
      <c r="AQ113" s="971"/>
      <c r="AR113" s="971"/>
      <c r="AS113" s="971"/>
      <c r="AT113" s="972"/>
      <c r="AU113" s="932"/>
      <c r="AV113" s="933"/>
      <c r="AW113" s="933"/>
      <c r="AX113" s="933"/>
      <c r="AY113" s="934"/>
      <c r="AZ113" s="982" t="s">
        <v>423</v>
      </c>
      <c r="BA113" s="983"/>
      <c r="BB113" s="983"/>
      <c r="BC113" s="983"/>
      <c r="BD113" s="983"/>
      <c r="BE113" s="983"/>
      <c r="BF113" s="983"/>
      <c r="BG113" s="983"/>
      <c r="BH113" s="983"/>
      <c r="BI113" s="983"/>
      <c r="BJ113" s="983"/>
      <c r="BK113" s="983"/>
      <c r="BL113" s="983"/>
      <c r="BM113" s="983"/>
      <c r="BN113" s="983"/>
      <c r="BO113" s="983"/>
      <c r="BP113" s="984"/>
      <c r="BQ113" s="952">
        <v>183275</v>
      </c>
      <c r="BR113" s="953"/>
      <c r="BS113" s="953"/>
      <c r="BT113" s="953"/>
      <c r="BU113" s="953"/>
      <c r="BV113" s="953">
        <v>153185</v>
      </c>
      <c r="BW113" s="953"/>
      <c r="BX113" s="953"/>
      <c r="BY113" s="953"/>
      <c r="BZ113" s="953"/>
      <c r="CA113" s="953">
        <v>128278</v>
      </c>
      <c r="CB113" s="953"/>
      <c r="CC113" s="953"/>
      <c r="CD113" s="953"/>
      <c r="CE113" s="953"/>
      <c r="CF113" s="947">
        <v>1.8</v>
      </c>
      <c r="CG113" s="948"/>
      <c r="CH113" s="948"/>
      <c r="CI113" s="948"/>
      <c r="CJ113" s="948"/>
      <c r="CK113" s="978"/>
      <c r="CL113" s="979"/>
      <c r="CM113" s="949" t="s">
        <v>424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419</v>
      </c>
      <c r="DH113" s="992"/>
      <c r="DI113" s="992"/>
      <c r="DJ113" s="992"/>
      <c r="DK113" s="993"/>
      <c r="DL113" s="994" t="s">
        <v>419</v>
      </c>
      <c r="DM113" s="992"/>
      <c r="DN113" s="992"/>
      <c r="DO113" s="992"/>
      <c r="DP113" s="993"/>
      <c r="DQ113" s="994" t="s">
        <v>419</v>
      </c>
      <c r="DR113" s="992"/>
      <c r="DS113" s="992"/>
      <c r="DT113" s="992"/>
      <c r="DU113" s="993"/>
      <c r="DV113" s="995" t="s">
        <v>419</v>
      </c>
      <c r="DW113" s="996"/>
      <c r="DX113" s="996"/>
      <c r="DY113" s="996"/>
      <c r="DZ113" s="997"/>
    </row>
    <row r="114" spans="1:130" s="197" customFormat="1" ht="26.25" customHeight="1" x14ac:dyDescent="0.15">
      <c r="A114" s="987"/>
      <c r="B114" s="988"/>
      <c r="C114" s="983" t="s">
        <v>425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38908</v>
      </c>
      <c r="AB114" s="992"/>
      <c r="AC114" s="992"/>
      <c r="AD114" s="992"/>
      <c r="AE114" s="993"/>
      <c r="AF114" s="994">
        <v>38234</v>
      </c>
      <c r="AG114" s="992"/>
      <c r="AH114" s="992"/>
      <c r="AI114" s="992"/>
      <c r="AJ114" s="993"/>
      <c r="AK114" s="994">
        <v>31888</v>
      </c>
      <c r="AL114" s="992"/>
      <c r="AM114" s="992"/>
      <c r="AN114" s="992"/>
      <c r="AO114" s="993"/>
      <c r="AP114" s="995">
        <v>0.4</v>
      </c>
      <c r="AQ114" s="996"/>
      <c r="AR114" s="996"/>
      <c r="AS114" s="996"/>
      <c r="AT114" s="997"/>
      <c r="AU114" s="932"/>
      <c r="AV114" s="933"/>
      <c r="AW114" s="933"/>
      <c r="AX114" s="933"/>
      <c r="AY114" s="934"/>
      <c r="AZ114" s="982" t="s">
        <v>426</v>
      </c>
      <c r="BA114" s="983"/>
      <c r="BB114" s="983"/>
      <c r="BC114" s="983"/>
      <c r="BD114" s="983"/>
      <c r="BE114" s="983"/>
      <c r="BF114" s="983"/>
      <c r="BG114" s="983"/>
      <c r="BH114" s="983"/>
      <c r="BI114" s="983"/>
      <c r="BJ114" s="983"/>
      <c r="BK114" s="983"/>
      <c r="BL114" s="983"/>
      <c r="BM114" s="983"/>
      <c r="BN114" s="983"/>
      <c r="BO114" s="983"/>
      <c r="BP114" s="984"/>
      <c r="BQ114" s="952">
        <v>1578830</v>
      </c>
      <c r="BR114" s="953"/>
      <c r="BS114" s="953"/>
      <c r="BT114" s="953"/>
      <c r="BU114" s="953"/>
      <c r="BV114" s="953">
        <v>1804383</v>
      </c>
      <c r="BW114" s="953"/>
      <c r="BX114" s="953"/>
      <c r="BY114" s="953"/>
      <c r="BZ114" s="953"/>
      <c r="CA114" s="953">
        <v>1551653</v>
      </c>
      <c r="CB114" s="953"/>
      <c r="CC114" s="953"/>
      <c r="CD114" s="953"/>
      <c r="CE114" s="953"/>
      <c r="CF114" s="947">
        <v>21.7</v>
      </c>
      <c r="CG114" s="948"/>
      <c r="CH114" s="948"/>
      <c r="CI114" s="948"/>
      <c r="CJ114" s="948"/>
      <c r="CK114" s="978"/>
      <c r="CL114" s="979"/>
      <c r="CM114" s="949" t="s">
        <v>427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419</v>
      </c>
      <c r="DH114" s="992"/>
      <c r="DI114" s="992"/>
      <c r="DJ114" s="992"/>
      <c r="DK114" s="993"/>
      <c r="DL114" s="994" t="s">
        <v>419</v>
      </c>
      <c r="DM114" s="992"/>
      <c r="DN114" s="992"/>
      <c r="DO114" s="992"/>
      <c r="DP114" s="993"/>
      <c r="DQ114" s="994" t="s">
        <v>419</v>
      </c>
      <c r="DR114" s="992"/>
      <c r="DS114" s="992"/>
      <c r="DT114" s="992"/>
      <c r="DU114" s="993"/>
      <c r="DV114" s="995" t="s">
        <v>419</v>
      </c>
      <c r="DW114" s="996"/>
      <c r="DX114" s="996"/>
      <c r="DY114" s="996"/>
      <c r="DZ114" s="997"/>
    </row>
    <row r="115" spans="1:130" s="197" customFormat="1" ht="26.25" customHeight="1" x14ac:dyDescent="0.15">
      <c r="A115" s="987"/>
      <c r="B115" s="988"/>
      <c r="C115" s="983" t="s">
        <v>428</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167703</v>
      </c>
      <c r="AB115" s="967"/>
      <c r="AC115" s="967"/>
      <c r="AD115" s="967"/>
      <c r="AE115" s="968"/>
      <c r="AF115" s="969">
        <v>168611</v>
      </c>
      <c r="AG115" s="967"/>
      <c r="AH115" s="967"/>
      <c r="AI115" s="967"/>
      <c r="AJ115" s="968"/>
      <c r="AK115" s="969">
        <v>165105</v>
      </c>
      <c r="AL115" s="967"/>
      <c r="AM115" s="967"/>
      <c r="AN115" s="967"/>
      <c r="AO115" s="968"/>
      <c r="AP115" s="970">
        <v>2.2999999999999998</v>
      </c>
      <c r="AQ115" s="971"/>
      <c r="AR115" s="971"/>
      <c r="AS115" s="971"/>
      <c r="AT115" s="972"/>
      <c r="AU115" s="932"/>
      <c r="AV115" s="933"/>
      <c r="AW115" s="933"/>
      <c r="AX115" s="933"/>
      <c r="AY115" s="934"/>
      <c r="AZ115" s="982" t="s">
        <v>429</v>
      </c>
      <c r="BA115" s="983"/>
      <c r="BB115" s="983"/>
      <c r="BC115" s="983"/>
      <c r="BD115" s="983"/>
      <c r="BE115" s="983"/>
      <c r="BF115" s="983"/>
      <c r="BG115" s="983"/>
      <c r="BH115" s="983"/>
      <c r="BI115" s="983"/>
      <c r="BJ115" s="983"/>
      <c r="BK115" s="983"/>
      <c r="BL115" s="983"/>
      <c r="BM115" s="983"/>
      <c r="BN115" s="983"/>
      <c r="BO115" s="983"/>
      <c r="BP115" s="984"/>
      <c r="BQ115" s="952" t="s">
        <v>419</v>
      </c>
      <c r="BR115" s="953"/>
      <c r="BS115" s="953"/>
      <c r="BT115" s="953"/>
      <c r="BU115" s="953"/>
      <c r="BV115" s="953" t="s">
        <v>419</v>
      </c>
      <c r="BW115" s="953"/>
      <c r="BX115" s="953"/>
      <c r="BY115" s="953"/>
      <c r="BZ115" s="953"/>
      <c r="CA115" s="953" t="s">
        <v>419</v>
      </c>
      <c r="CB115" s="953"/>
      <c r="CC115" s="953"/>
      <c r="CD115" s="953"/>
      <c r="CE115" s="953"/>
      <c r="CF115" s="947" t="s">
        <v>419</v>
      </c>
      <c r="CG115" s="948"/>
      <c r="CH115" s="948"/>
      <c r="CI115" s="948"/>
      <c r="CJ115" s="948"/>
      <c r="CK115" s="978"/>
      <c r="CL115" s="979"/>
      <c r="CM115" s="982" t="s">
        <v>430</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v>26064</v>
      </c>
      <c r="DH115" s="992"/>
      <c r="DI115" s="992"/>
      <c r="DJ115" s="992"/>
      <c r="DK115" s="993"/>
      <c r="DL115" s="994">
        <v>15968</v>
      </c>
      <c r="DM115" s="992"/>
      <c r="DN115" s="992"/>
      <c r="DO115" s="992"/>
      <c r="DP115" s="993"/>
      <c r="DQ115" s="994">
        <v>193812</v>
      </c>
      <c r="DR115" s="992"/>
      <c r="DS115" s="992"/>
      <c r="DT115" s="992"/>
      <c r="DU115" s="993"/>
      <c r="DV115" s="995">
        <v>2.7</v>
      </c>
      <c r="DW115" s="996"/>
      <c r="DX115" s="996"/>
      <c r="DY115" s="996"/>
      <c r="DZ115" s="997"/>
    </row>
    <row r="116" spans="1:130" s="197" customFormat="1" ht="26.25" customHeight="1" x14ac:dyDescent="0.15">
      <c r="A116" s="989"/>
      <c r="B116" s="990"/>
      <c r="C116" s="1004" t="s">
        <v>431</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419</v>
      </c>
      <c r="AB116" s="992"/>
      <c r="AC116" s="992"/>
      <c r="AD116" s="992"/>
      <c r="AE116" s="993"/>
      <c r="AF116" s="994" t="s">
        <v>419</v>
      </c>
      <c r="AG116" s="992"/>
      <c r="AH116" s="992"/>
      <c r="AI116" s="992"/>
      <c r="AJ116" s="993"/>
      <c r="AK116" s="994" t="s">
        <v>419</v>
      </c>
      <c r="AL116" s="992"/>
      <c r="AM116" s="992"/>
      <c r="AN116" s="992"/>
      <c r="AO116" s="993"/>
      <c r="AP116" s="995" t="s">
        <v>419</v>
      </c>
      <c r="AQ116" s="996"/>
      <c r="AR116" s="996"/>
      <c r="AS116" s="996"/>
      <c r="AT116" s="997"/>
      <c r="AU116" s="932"/>
      <c r="AV116" s="933"/>
      <c r="AW116" s="933"/>
      <c r="AX116" s="933"/>
      <c r="AY116" s="934"/>
      <c r="AZ116" s="982" t="s">
        <v>432</v>
      </c>
      <c r="BA116" s="983"/>
      <c r="BB116" s="983"/>
      <c r="BC116" s="983"/>
      <c r="BD116" s="983"/>
      <c r="BE116" s="983"/>
      <c r="BF116" s="983"/>
      <c r="BG116" s="983"/>
      <c r="BH116" s="983"/>
      <c r="BI116" s="983"/>
      <c r="BJ116" s="983"/>
      <c r="BK116" s="983"/>
      <c r="BL116" s="983"/>
      <c r="BM116" s="983"/>
      <c r="BN116" s="983"/>
      <c r="BO116" s="983"/>
      <c r="BP116" s="984"/>
      <c r="BQ116" s="952" t="s">
        <v>419</v>
      </c>
      <c r="BR116" s="953"/>
      <c r="BS116" s="953"/>
      <c r="BT116" s="953"/>
      <c r="BU116" s="953"/>
      <c r="BV116" s="953" t="s">
        <v>419</v>
      </c>
      <c r="BW116" s="953"/>
      <c r="BX116" s="953"/>
      <c r="BY116" s="953"/>
      <c r="BZ116" s="953"/>
      <c r="CA116" s="953" t="s">
        <v>419</v>
      </c>
      <c r="CB116" s="953"/>
      <c r="CC116" s="953"/>
      <c r="CD116" s="953"/>
      <c r="CE116" s="953"/>
      <c r="CF116" s="947" t="s">
        <v>419</v>
      </c>
      <c r="CG116" s="948"/>
      <c r="CH116" s="948"/>
      <c r="CI116" s="948"/>
      <c r="CJ116" s="948"/>
      <c r="CK116" s="978"/>
      <c r="CL116" s="979"/>
      <c r="CM116" s="949" t="s">
        <v>433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419</v>
      </c>
      <c r="DH116" s="992"/>
      <c r="DI116" s="992"/>
      <c r="DJ116" s="992"/>
      <c r="DK116" s="993"/>
      <c r="DL116" s="994" t="s">
        <v>419</v>
      </c>
      <c r="DM116" s="992"/>
      <c r="DN116" s="992"/>
      <c r="DO116" s="992"/>
      <c r="DP116" s="993"/>
      <c r="DQ116" s="994" t="s">
        <v>419</v>
      </c>
      <c r="DR116" s="992"/>
      <c r="DS116" s="992"/>
      <c r="DT116" s="992"/>
      <c r="DU116" s="993"/>
      <c r="DV116" s="995" t="s">
        <v>419</v>
      </c>
      <c r="DW116" s="996"/>
      <c r="DX116" s="996"/>
      <c r="DY116" s="996"/>
      <c r="DZ116" s="997"/>
    </row>
    <row r="117" spans="1:130" s="197" customFormat="1" ht="26.25" customHeight="1" x14ac:dyDescent="0.15">
      <c r="A117" s="937" t="s">
        <v>168</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434</v>
      </c>
      <c r="Z117" s="917"/>
      <c r="AA117" s="1029">
        <v>1356641</v>
      </c>
      <c r="AB117" s="999"/>
      <c r="AC117" s="999"/>
      <c r="AD117" s="999"/>
      <c r="AE117" s="1000"/>
      <c r="AF117" s="998">
        <v>1324994</v>
      </c>
      <c r="AG117" s="999"/>
      <c r="AH117" s="999"/>
      <c r="AI117" s="999"/>
      <c r="AJ117" s="1000"/>
      <c r="AK117" s="998">
        <v>1314213</v>
      </c>
      <c r="AL117" s="999"/>
      <c r="AM117" s="999"/>
      <c r="AN117" s="999"/>
      <c r="AO117" s="1000"/>
      <c r="AP117" s="1001"/>
      <c r="AQ117" s="1002"/>
      <c r="AR117" s="1002"/>
      <c r="AS117" s="1002"/>
      <c r="AT117" s="1003"/>
      <c r="AU117" s="932"/>
      <c r="AV117" s="933"/>
      <c r="AW117" s="933"/>
      <c r="AX117" s="933"/>
      <c r="AY117" s="934"/>
      <c r="AZ117" s="1028" t="s">
        <v>435</v>
      </c>
      <c r="BA117" s="1004"/>
      <c r="BB117" s="1004"/>
      <c r="BC117" s="1004"/>
      <c r="BD117" s="1004"/>
      <c r="BE117" s="1004"/>
      <c r="BF117" s="1004"/>
      <c r="BG117" s="1004"/>
      <c r="BH117" s="1004"/>
      <c r="BI117" s="1004"/>
      <c r="BJ117" s="1004"/>
      <c r="BK117" s="1004"/>
      <c r="BL117" s="1004"/>
      <c r="BM117" s="1004"/>
      <c r="BN117" s="1004"/>
      <c r="BO117" s="1004"/>
      <c r="BP117" s="1005"/>
      <c r="BQ117" s="1018" t="s">
        <v>109</v>
      </c>
      <c r="BR117" s="1019"/>
      <c r="BS117" s="1019"/>
      <c r="BT117" s="1019"/>
      <c r="BU117" s="1019"/>
      <c r="BV117" s="1019" t="s">
        <v>109</v>
      </c>
      <c r="BW117" s="1019"/>
      <c r="BX117" s="1019"/>
      <c r="BY117" s="1019"/>
      <c r="BZ117" s="1019"/>
      <c r="CA117" s="1019" t="s">
        <v>109</v>
      </c>
      <c r="CB117" s="1019"/>
      <c r="CC117" s="1019"/>
      <c r="CD117" s="1019"/>
      <c r="CE117" s="1019"/>
      <c r="CF117" s="947" t="s">
        <v>109</v>
      </c>
      <c r="CG117" s="948"/>
      <c r="CH117" s="948"/>
      <c r="CI117" s="948"/>
      <c r="CJ117" s="948"/>
      <c r="CK117" s="978"/>
      <c r="CL117" s="979"/>
      <c r="CM117" s="949" t="s">
        <v>436</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109</v>
      </c>
      <c r="DH117" s="992"/>
      <c r="DI117" s="992"/>
      <c r="DJ117" s="992"/>
      <c r="DK117" s="993"/>
      <c r="DL117" s="994" t="s">
        <v>109</v>
      </c>
      <c r="DM117" s="992"/>
      <c r="DN117" s="992"/>
      <c r="DO117" s="992"/>
      <c r="DP117" s="993"/>
      <c r="DQ117" s="994" t="s">
        <v>109</v>
      </c>
      <c r="DR117" s="992"/>
      <c r="DS117" s="992"/>
      <c r="DT117" s="992"/>
      <c r="DU117" s="993"/>
      <c r="DV117" s="995" t="s">
        <v>109</v>
      </c>
      <c r="DW117" s="996"/>
      <c r="DX117" s="996"/>
      <c r="DY117" s="996"/>
      <c r="DZ117" s="997"/>
    </row>
    <row r="118" spans="1:130" s="197" customFormat="1" ht="26.25" customHeight="1" x14ac:dyDescent="0.15">
      <c r="A118" s="937" t="s">
        <v>408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406</v>
      </c>
      <c r="AB118" s="916"/>
      <c r="AC118" s="916"/>
      <c r="AD118" s="916"/>
      <c r="AE118" s="917"/>
      <c r="AF118" s="915" t="s">
        <v>285</v>
      </c>
      <c r="AG118" s="916"/>
      <c r="AH118" s="916"/>
      <c r="AI118" s="916"/>
      <c r="AJ118" s="917"/>
      <c r="AK118" s="915" t="s">
        <v>284</v>
      </c>
      <c r="AL118" s="916"/>
      <c r="AM118" s="916"/>
      <c r="AN118" s="916"/>
      <c r="AO118" s="917"/>
      <c r="AP118" s="1023" t="s">
        <v>407</v>
      </c>
      <c r="AQ118" s="1024"/>
      <c r="AR118" s="1024"/>
      <c r="AS118" s="1024"/>
      <c r="AT118" s="1025"/>
      <c r="AU118" s="935"/>
      <c r="AV118" s="936"/>
      <c r="AW118" s="936"/>
      <c r="AX118" s="936"/>
      <c r="AY118" s="936"/>
      <c r="AZ118" s="228" t="s">
        <v>168</v>
      </c>
      <c r="BA118" s="228"/>
      <c r="BB118" s="228"/>
      <c r="BC118" s="228"/>
      <c r="BD118" s="228"/>
      <c r="BE118" s="228"/>
      <c r="BF118" s="228"/>
      <c r="BG118" s="228"/>
      <c r="BH118" s="228"/>
      <c r="BI118" s="228"/>
      <c r="BJ118" s="228"/>
      <c r="BK118" s="228"/>
      <c r="BL118" s="228"/>
      <c r="BM118" s="228"/>
      <c r="BN118" s="228"/>
      <c r="BO118" s="1026" t="s">
        <v>437</v>
      </c>
      <c r="BP118" s="1027"/>
      <c r="BQ118" s="1018">
        <v>15846652</v>
      </c>
      <c r="BR118" s="1019"/>
      <c r="BS118" s="1019"/>
      <c r="BT118" s="1019"/>
      <c r="BU118" s="1019"/>
      <c r="BV118" s="1019">
        <v>15930404</v>
      </c>
      <c r="BW118" s="1019"/>
      <c r="BX118" s="1019"/>
      <c r="BY118" s="1019"/>
      <c r="BZ118" s="1019"/>
      <c r="CA118" s="1019">
        <v>15536492</v>
      </c>
      <c r="CB118" s="1019"/>
      <c r="CC118" s="1019"/>
      <c r="CD118" s="1019"/>
      <c r="CE118" s="1019"/>
      <c r="CF118" s="1020"/>
      <c r="CG118" s="1021"/>
      <c r="CH118" s="1021"/>
      <c r="CI118" s="1021"/>
      <c r="CJ118" s="1022"/>
      <c r="CK118" s="978"/>
      <c r="CL118" s="979"/>
      <c r="CM118" s="949" t="s">
        <v>438</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x14ac:dyDescent="0.15">
      <c r="A119" s="1007" t="s">
        <v>411</v>
      </c>
      <c r="B119" s="977"/>
      <c r="C119" s="956" t="s">
        <v>412</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v>157012</v>
      </c>
      <c r="AB119" s="923"/>
      <c r="AC119" s="923"/>
      <c r="AD119" s="923"/>
      <c r="AE119" s="924"/>
      <c r="AF119" s="925">
        <v>158018</v>
      </c>
      <c r="AG119" s="923"/>
      <c r="AH119" s="923"/>
      <c r="AI119" s="923"/>
      <c r="AJ119" s="924"/>
      <c r="AK119" s="925">
        <v>158086</v>
      </c>
      <c r="AL119" s="923"/>
      <c r="AM119" s="923"/>
      <c r="AN119" s="923"/>
      <c r="AO119" s="924"/>
      <c r="AP119" s="926">
        <v>2.2000000000000002</v>
      </c>
      <c r="AQ119" s="927"/>
      <c r="AR119" s="927"/>
      <c r="AS119" s="927"/>
      <c r="AT119" s="928"/>
      <c r="AU119" s="1010" t="s">
        <v>439</v>
      </c>
      <c r="AV119" s="1011"/>
      <c r="AW119" s="1011"/>
      <c r="AX119" s="1011"/>
      <c r="AY119" s="1012"/>
      <c r="AZ119" s="973" t="s">
        <v>440</v>
      </c>
      <c r="BA119" s="920"/>
      <c r="BB119" s="920"/>
      <c r="BC119" s="920"/>
      <c r="BD119" s="920"/>
      <c r="BE119" s="920"/>
      <c r="BF119" s="920"/>
      <c r="BG119" s="920"/>
      <c r="BH119" s="920"/>
      <c r="BI119" s="920"/>
      <c r="BJ119" s="920"/>
      <c r="BK119" s="920"/>
      <c r="BL119" s="920"/>
      <c r="BM119" s="920"/>
      <c r="BN119" s="920"/>
      <c r="BO119" s="920"/>
      <c r="BP119" s="921"/>
      <c r="BQ119" s="959">
        <v>1833999</v>
      </c>
      <c r="BR119" s="960"/>
      <c r="BS119" s="960"/>
      <c r="BT119" s="960"/>
      <c r="BU119" s="960"/>
      <c r="BV119" s="960">
        <v>2057541</v>
      </c>
      <c r="BW119" s="960"/>
      <c r="BX119" s="960"/>
      <c r="BY119" s="960"/>
      <c r="BZ119" s="960"/>
      <c r="CA119" s="960">
        <v>2194497</v>
      </c>
      <c r="CB119" s="960"/>
      <c r="CC119" s="960"/>
      <c r="CD119" s="960"/>
      <c r="CE119" s="960"/>
      <c r="CF119" s="974">
        <v>30.8</v>
      </c>
      <c r="CG119" s="975"/>
      <c r="CH119" s="975"/>
      <c r="CI119" s="975"/>
      <c r="CJ119" s="975"/>
      <c r="CK119" s="980"/>
      <c r="CL119" s="981"/>
      <c r="CM119" s="1037" t="s">
        <v>441</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12779</v>
      </c>
      <c r="DH119" s="1031"/>
      <c r="DI119" s="1031"/>
      <c r="DJ119" s="1031"/>
      <c r="DK119" s="1032"/>
      <c r="DL119" s="1033">
        <v>13666</v>
      </c>
      <c r="DM119" s="1031"/>
      <c r="DN119" s="1031"/>
      <c r="DO119" s="1031"/>
      <c r="DP119" s="1032"/>
      <c r="DQ119" s="1033">
        <v>11714</v>
      </c>
      <c r="DR119" s="1031"/>
      <c r="DS119" s="1031"/>
      <c r="DT119" s="1031"/>
      <c r="DU119" s="1032"/>
      <c r="DV119" s="1034">
        <v>0.2</v>
      </c>
      <c r="DW119" s="1035"/>
      <c r="DX119" s="1035"/>
      <c r="DY119" s="1035"/>
      <c r="DZ119" s="1036"/>
    </row>
    <row r="120" spans="1:130" s="197" customFormat="1" ht="26.25" customHeight="1" x14ac:dyDescent="0.15">
      <c r="A120" s="1008"/>
      <c r="B120" s="979"/>
      <c r="C120" s="949" t="s">
        <v>416</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442</v>
      </c>
      <c r="BA120" s="983"/>
      <c r="BB120" s="983"/>
      <c r="BC120" s="983"/>
      <c r="BD120" s="983"/>
      <c r="BE120" s="983"/>
      <c r="BF120" s="983"/>
      <c r="BG120" s="983"/>
      <c r="BH120" s="983"/>
      <c r="BI120" s="983"/>
      <c r="BJ120" s="983"/>
      <c r="BK120" s="983"/>
      <c r="BL120" s="983"/>
      <c r="BM120" s="983"/>
      <c r="BN120" s="983"/>
      <c r="BO120" s="983"/>
      <c r="BP120" s="984"/>
      <c r="BQ120" s="952">
        <v>4021862</v>
      </c>
      <c r="BR120" s="953"/>
      <c r="BS120" s="953"/>
      <c r="BT120" s="953"/>
      <c r="BU120" s="953"/>
      <c r="BV120" s="953">
        <v>3854071</v>
      </c>
      <c r="BW120" s="953"/>
      <c r="BX120" s="953"/>
      <c r="BY120" s="953"/>
      <c r="BZ120" s="953"/>
      <c r="CA120" s="953">
        <v>3745262</v>
      </c>
      <c r="CB120" s="953"/>
      <c r="CC120" s="953"/>
      <c r="CD120" s="953"/>
      <c r="CE120" s="953"/>
      <c r="CF120" s="947">
        <v>52.5</v>
      </c>
      <c r="CG120" s="948"/>
      <c r="CH120" s="948"/>
      <c r="CI120" s="948"/>
      <c r="CJ120" s="948"/>
      <c r="CK120" s="1046" t="s">
        <v>443</v>
      </c>
      <c r="CL120" s="1047"/>
      <c r="CM120" s="1047"/>
      <c r="CN120" s="1047"/>
      <c r="CO120" s="1048"/>
      <c r="CP120" s="1054" t="s">
        <v>444</v>
      </c>
      <c r="CQ120" s="1055"/>
      <c r="CR120" s="1055"/>
      <c r="CS120" s="1055"/>
      <c r="CT120" s="1055"/>
      <c r="CU120" s="1055"/>
      <c r="CV120" s="1055"/>
      <c r="CW120" s="1055"/>
      <c r="CX120" s="1055"/>
      <c r="CY120" s="1055"/>
      <c r="CZ120" s="1055"/>
      <c r="DA120" s="1055"/>
      <c r="DB120" s="1055"/>
      <c r="DC120" s="1055"/>
      <c r="DD120" s="1055"/>
      <c r="DE120" s="1055"/>
      <c r="DF120" s="1056"/>
      <c r="DG120" s="959">
        <v>4734631</v>
      </c>
      <c r="DH120" s="960"/>
      <c r="DI120" s="960"/>
      <c r="DJ120" s="960"/>
      <c r="DK120" s="960"/>
      <c r="DL120" s="960">
        <v>4403827</v>
      </c>
      <c r="DM120" s="960"/>
      <c r="DN120" s="960"/>
      <c r="DO120" s="960"/>
      <c r="DP120" s="960"/>
      <c r="DQ120" s="960">
        <v>4065919</v>
      </c>
      <c r="DR120" s="960"/>
      <c r="DS120" s="960"/>
      <c r="DT120" s="960"/>
      <c r="DU120" s="960"/>
      <c r="DV120" s="961">
        <v>57</v>
      </c>
      <c r="DW120" s="961"/>
      <c r="DX120" s="961"/>
      <c r="DY120" s="961"/>
      <c r="DZ120" s="962"/>
    </row>
    <row r="121" spans="1:130" s="197" customFormat="1" ht="26.25" customHeight="1" x14ac:dyDescent="0.15">
      <c r="A121" s="1008"/>
      <c r="B121" s="979"/>
      <c r="C121" s="1043" t="s">
        <v>445</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109</v>
      </c>
      <c r="AB121" s="992"/>
      <c r="AC121" s="992"/>
      <c r="AD121" s="992"/>
      <c r="AE121" s="993"/>
      <c r="AF121" s="994" t="s">
        <v>109</v>
      </c>
      <c r="AG121" s="992"/>
      <c r="AH121" s="992"/>
      <c r="AI121" s="992"/>
      <c r="AJ121" s="993"/>
      <c r="AK121" s="994" t="s">
        <v>109</v>
      </c>
      <c r="AL121" s="992"/>
      <c r="AM121" s="992"/>
      <c r="AN121" s="992"/>
      <c r="AO121" s="993"/>
      <c r="AP121" s="995" t="s">
        <v>109</v>
      </c>
      <c r="AQ121" s="996"/>
      <c r="AR121" s="996"/>
      <c r="AS121" s="996"/>
      <c r="AT121" s="997"/>
      <c r="AU121" s="1013"/>
      <c r="AV121" s="1014"/>
      <c r="AW121" s="1014"/>
      <c r="AX121" s="1014"/>
      <c r="AY121" s="1015"/>
      <c r="AZ121" s="1028" t="s">
        <v>446</v>
      </c>
      <c r="BA121" s="1004"/>
      <c r="BB121" s="1004"/>
      <c r="BC121" s="1004"/>
      <c r="BD121" s="1004"/>
      <c r="BE121" s="1004"/>
      <c r="BF121" s="1004"/>
      <c r="BG121" s="1004"/>
      <c r="BH121" s="1004"/>
      <c r="BI121" s="1004"/>
      <c r="BJ121" s="1004"/>
      <c r="BK121" s="1004"/>
      <c r="BL121" s="1004"/>
      <c r="BM121" s="1004"/>
      <c r="BN121" s="1004"/>
      <c r="BO121" s="1004"/>
      <c r="BP121" s="1005"/>
      <c r="BQ121" s="1018">
        <v>10216024</v>
      </c>
      <c r="BR121" s="1019"/>
      <c r="BS121" s="1019"/>
      <c r="BT121" s="1019"/>
      <c r="BU121" s="1019"/>
      <c r="BV121" s="1019">
        <v>10106839</v>
      </c>
      <c r="BW121" s="1019"/>
      <c r="BX121" s="1019"/>
      <c r="BY121" s="1019"/>
      <c r="BZ121" s="1019"/>
      <c r="CA121" s="1019">
        <v>10178444</v>
      </c>
      <c r="CB121" s="1019"/>
      <c r="CC121" s="1019"/>
      <c r="CD121" s="1019"/>
      <c r="CE121" s="1019"/>
      <c r="CF121" s="1057">
        <v>142.6</v>
      </c>
      <c r="CG121" s="1058"/>
      <c r="CH121" s="1058"/>
      <c r="CI121" s="1058"/>
      <c r="CJ121" s="1058"/>
      <c r="CK121" s="1049"/>
      <c r="CL121" s="1050"/>
      <c r="CM121" s="1050"/>
      <c r="CN121" s="1050"/>
      <c r="CO121" s="1051"/>
      <c r="CP121" s="1040" t="s">
        <v>447</v>
      </c>
      <c r="CQ121" s="1041"/>
      <c r="CR121" s="1041"/>
      <c r="CS121" s="1041"/>
      <c r="CT121" s="1041"/>
      <c r="CU121" s="1041"/>
      <c r="CV121" s="1041"/>
      <c r="CW121" s="1041"/>
      <c r="CX121" s="1041"/>
      <c r="CY121" s="1041"/>
      <c r="CZ121" s="1041"/>
      <c r="DA121" s="1041"/>
      <c r="DB121" s="1041"/>
      <c r="DC121" s="1041"/>
      <c r="DD121" s="1041"/>
      <c r="DE121" s="1041"/>
      <c r="DF121" s="1042"/>
      <c r="DG121" s="952" t="s">
        <v>109</v>
      </c>
      <c r="DH121" s="953"/>
      <c r="DI121" s="953"/>
      <c r="DJ121" s="953"/>
      <c r="DK121" s="953"/>
      <c r="DL121" s="953" t="s">
        <v>109</v>
      </c>
      <c r="DM121" s="953"/>
      <c r="DN121" s="953"/>
      <c r="DO121" s="953"/>
      <c r="DP121" s="953"/>
      <c r="DQ121" s="953" t="s">
        <v>109</v>
      </c>
      <c r="DR121" s="953"/>
      <c r="DS121" s="953"/>
      <c r="DT121" s="953"/>
      <c r="DU121" s="953"/>
      <c r="DV121" s="954" t="s">
        <v>109</v>
      </c>
      <c r="DW121" s="954"/>
      <c r="DX121" s="954"/>
      <c r="DY121" s="954"/>
      <c r="DZ121" s="955"/>
    </row>
    <row r="122" spans="1:130" s="197" customFormat="1" ht="26.25" customHeight="1" x14ac:dyDescent="0.15">
      <c r="A122" s="1008"/>
      <c r="B122" s="979"/>
      <c r="C122" s="949" t="s">
        <v>427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168</v>
      </c>
      <c r="BA122" s="228"/>
      <c r="BB122" s="228"/>
      <c r="BC122" s="228"/>
      <c r="BD122" s="228"/>
      <c r="BE122" s="228"/>
      <c r="BF122" s="228"/>
      <c r="BG122" s="228"/>
      <c r="BH122" s="228"/>
      <c r="BI122" s="228"/>
      <c r="BJ122" s="228"/>
      <c r="BK122" s="228"/>
      <c r="BL122" s="228"/>
      <c r="BM122" s="228"/>
      <c r="BN122" s="228"/>
      <c r="BO122" s="1026" t="s">
        <v>448</v>
      </c>
      <c r="BP122" s="1027"/>
      <c r="BQ122" s="1067">
        <v>16071885</v>
      </c>
      <c r="BR122" s="1068"/>
      <c r="BS122" s="1068"/>
      <c r="BT122" s="1068"/>
      <c r="BU122" s="1068"/>
      <c r="BV122" s="1068">
        <v>16018451</v>
      </c>
      <c r="BW122" s="1068"/>
      <c r="BX122" s="1068"/>
      <c r="BY122" s="1068"/>
      <c r="BZ122" s="1068"/>
      <c r="CA122" s="1068">
        <v>16118203</v>
      </c>
      <c r="CB122" s="1068"/>
      <c r="CC122" s="1068"/>
      <c r="CD122" s="1068"/>
      <c r="CE122" s="1068"/>
      <c r="CF122" s="1020"/>
      <c r="CG122" s="1021"/>
      <c r="CH122" s="1021"/>
      <c r="CI122" s="1021"/>
      <c r="CJ122" s="1022"/>
      <c r="CK122" s="1049"/>
      <c r="CL122" s="1050"/>
      <c r="CM122" s="1050"/>
      <c r="CN122" s="1050"/>
      <c r="CO122" s="1051"/>
      <c r="CP122" s="1040" t="s">
        <v>449</v>
      </c>
      <c r="CQ122" s="1041"/>
      <c r="CR122" s="1041"/>
      <c r="CS122" s="1041"/>
      <c r="CT122" s="1041"/>
      <c r="CU122" s="1041"/>
      <c r="CV122" s="1041"/>
      <c r="CW122" s="1041"/>
      <c r="CX122" s="1041"/>
      <c r="CY122" s="1041"/>
      <c r="CZ122" s="1041"/>
      <c r="DA122" s="1041"/>
      <c r="DB122" s="1041"/>
      <c r="DC122" s="1041"/>
      <c r="DD122" s="1041"/>
      <c r="DE122" s="1041"/>
      <c r="DF122" s="1042"/>
      <c r="DG122" s="952" t="s">
        <v>109</v>
      </c>
      <c r="DH122" s="953"/>
      <c r="DI122" s="953"/>
      <c r="DJ122" s="953"/>
      <c r="DK122" s="953"/>
      <c r="DL122" s="953" t="s">
        <v>109</v>
      </c>
      <c r="DM122" s="953"/>
      <c r="DN122" s="953"/>
      <c r="DO122" s="953"/>
      <c r="DP122" s="953"/>
      <c r="DQ122" s="953" t="s">
        <v>109</v>
      </c>
      <c r="DR122" s="953"/>
      <c r="DS122" s="953"/>
      <c r="DT122" s="953"/>
      <c r="DU122" s="953"/>
      <c r="DV122" s="954" t="s">
        <v>109</v>
      </c>
      <c r="DW122" s="954"/>
      <c r="DX122" s="954"/>
      <c r="DY122" s="954"/>
      <c r="DZ122" s="955"/>
    </row>
    <row r="123" spans="1:130" s="197" customFormat="1" ht="26.25" customHeight="1" thickBot="1" x14ac:dyDescent="0.2">
      <c r="A123" s="1008"/>
      <c r="B123" s="979"/>
      <c r="C123" s="949" t="s">
        <v>433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109</v>
      </c>
      <c r="AB123" s="992"/>
      <c r="AC123" s="992"/>
      <c r="AD123" s="992"/>
      <c r="AE123" s="993"/>
      <c r="AF123" s="994" t="s">
        <v>109</v>
      </c>
      <c r="AG123" s="992"/>
      <c r="AH123" s="992"/>
      <c r="AI123" s="992"/>
      <c r="AJ123" s="993"/>
      <c r="AK123" s="994" t="s">
        <v>109</v>
      </c>
      <c r="AL123" s="992"/>
      <c r="AM123" s="992"/>
      <c r="AN123" s="992"/>
      <c r="AO123" s="993"/>
      <c r="AP123" s="995" t="s">
        <v>109</v>
      </c>
      <c r="AQ123" s="996"/>
      <c r="AR123" s="996"/>
      <c r="AS123" s="996"/>
      <c r="AT123" s="997"/>
      <c r="AU123" s="1064" t="s">
        <v>450</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t="s">
        <v>109</v>
      </c>
      <c r="BR123" s="1060"/>
      <c r="BS123" s="1060"/>
      <c r="BT123" s="1060"/>
      <c r="BU123" s="1060"/>
      <c r="BV123" s="1060" t="s">
        <v>109</v>
      </c>
      <c r="BW123" s="1060"/>
      <c r="BX123" s="1060"/>
      <c r="BY123" s="1060"/>
      <c r="BZ123" s="1060"/>
      <c r="CA123" s="1060" t="s">
        <v>109</v>
      </c>
      <c r="CB123" s="1060"/>
      <c r="CC123" s="1060"/>
      <c r="CD123" s="1060"/>
      <c r="CE123" s="1060"/>
      <c r="CF123" s="1061"/>
      <c r="CG123" s="1062"/>
      <c r="CH123" s="1062"/>
      <c r="CI123" s="1062"/>
      <c r="CJ123" s="1063"/>
      <c r="CK123" s="1049"/>
      <c r="CL123" s="1050"/>
      <c r="CM123" s="1050"/>
      <c r="CN123" s="1050"/>
      <c r="CO123" s="1051"/>
      <c r="CP123" s="1040" t="s">
        <v>451</v>
      </c>
      <c r="CQ123" s="1041"/>
      <c r="CR123" s="1041"/>
      <c r="CS123" s="1041"/>
      <c r="CT123" s="1041"/>
      <c r="CU123" s="1041"/>
      <c r="CV123" s="1041"/>
      <c r="CW123" s="1041"/>
      <c r="CX123" s="1041"/>
      <c r="CY123" s="1041"/>
      <c r="CZ123" s="1041"/>
      <c r="DA123" s="1041"/>
      <c r="DB123" s="1041"/>
      <c r="DC123" s="1041"/>
      <c r="DD123" s="1041"/>
      <c r="DE123" s="1041"/>
      <c r="DF123" s="1042"/>
      <c r="DG123" s="991" t="s">
        <v>452</v>
      </c>
      <c r="DH123" s="992"/>
      <c r="DI123" s="992"/>
      <c r="DJ123" s="992"/>
      <c r="DK123" s="993"/>
      <c r="DL123" s="994" t="s">
        <v>452</v>
      </c>
      <c r="DM123" s="992"/>
      <c r="DN123" s="992"/>
      <c r="DO123" s="992"/>
      <c r="DP123" s="993"/>
      <c r="DQ123" s="994" t="s">
        <v>452</v>
      </c>
      <c r="DR123" s="992"/>
      <c r="DS123" s="992"/>
      <c r="DT123" s="992"/>
      <c r="DU123" s="993"/>
      <c r="DV123" s="995" t="s">
        <v>452</v>
      </c>
      <c r="DW123" s="996"/>
      <c r="DX123" s="996"/>
      <c r="DY123" s="996"/>
      <c r="DZ123" s="997"/>
    </row>
    <row r="124" spans="1:130" s="197" customFormat="1" ht="26.25" customHeight="1" x14ac:dyDescent="0.15">
      <c r="A124" s="1008"/>
      <c r="B124" s="979"/>
      <c r="C124" s="949" t="s">
        <v>436</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v>10691</v>
      </c>
      <c r="AB124" s="992"/>
      <c r="AC124" s="992"/>
      <c r="AD124" s="992"/>
      <c r="AE124" s="993"/>
      <c r="AF124" s="994" t="s">
        <v>452</v>
      </c>
      <c r="AG124" s="992"/>
      <c r="AH124" s="992"/>
      <c r="AI124" s="992"/>
      <c r="AJ124" s="993"/>
      <c r="AK124" s="994" t="s">
        <v>452</v>
      </c>
      <c r="AL124" s="992"/>
      <c r="AM124" s="992"/>
      <c r="AN124" s="992"/>
      <c r="AO124" s="993"/>
      <c r="AP124" s="995" t="s">
        <v>452</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453</v>
      </c>
      <c r="CQ124" s="1041"/>
      <c r="CR124" s="1041"/>
      <c r="CS124" s="1041"/>
      <c r="CT124" s="1041"/>
      <c r="CU124" s="1041"/>
      <c r="CV124" s="1041"/>
      <c r="CW124" s="1041"/>
      <c r="CX124" s="1041"/>
      <c r="CY124" s="1041"/>
      <c r="CZ124" s="1041"/>
      <c r="DA124" s="1041"/>
      <c r="DB124" s="1041"/>
      <c r="DC124" s="1041"/>
      <c r="DD124" s="1041"/>
      <c r="DE124" s="1041"/>
      <c r="DF124" s="1042"/>
      <c r="DG124" s="1030" t="s">
        <v>452</v>
      </c>
      <c r="DH124" s="1031"/>
      <c r="DI124" s="1031"/>
      <c r="DJ124" s="1031"/>
      <c r="DK124" s="1032"/>
      <c r="DL124" s="1033" t="s">
        <v>452</v>
      </c>
      <c r="DM124" s="1031"/>
      <c r="DN124" s="1031"/>
      <c r="DO124" s="1031"/>
      <c r="DP124" s="1032"/>
      <c r="DQ124" s="1033" t="s">
        <v>452</v>
      </c>
      <c r="DR124" s="1031"/>
      <c r="DS124" s="1031"/>
      <c r="DT124" s="1031"/>
      <c r="DU124" s="1032"/>
      <c r="DV124" s="1034" t="s">
        <v>452</v>
      </c>
      <c r="DW124" s="1035"/>
      <c r="DX124" s="1035"/>
      <c r="DY124" s="1035"/>
      <c r="DZ124" s="1036"/>
    </row>
    <row r="125" spans="1:130" s="197" customFormat="1" ht="26.25" customHeight="1" thickBot="1" x14ac:dyDescent="0.2">
      <c r="A125" s="1008"/>
      <c r="B125" s="979"/>
      <c r="C125" s="949" t="s">
        <v>438</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452</v>
      </c>
      <c r="AB125" s="992"/>
      <c r="AC125" s="992"/>
      <c r="AD125" s="992"/>
      <c r="AE125" s="993"/>
      <c r="AF125" s="994" t="s">
        <v>452</v>
      </c>
      <c r="AG125" s="992"/>
      <c r="AH125" s="992"/>
      <c r="AI125" s="992"/>
      <c r="AJ125" s="993"/>
      <c r="AK125" s="994" t="s">
        <v>452</v>
      </c>
      <c r="AL125" s="992"/>
      <c r="AM125" s="992"/>
      <c r="AN125" s="992"/>
      <c r="AO125" s="993"/>
      <c r="AP125" s="995" t="s">
        <v>452</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454</v>
      </c>
      <c r="CL125" s="1047"/>
      <c r="CM125" s="1047"/>
      <c r="CN125" s="1047"/>
      <c r="CO125" s="1048"/>
      <c r="CP125" s="973" t="s">
        <v>455</v>
      </c>
      <c r="CQ125" s="920"/>
      <c r="CR125" s="920"/>
      <c r="CS125" s="920"/>
      <c r="CT125" s="920"/>
      <c r="CU125" s="920"/>
      <c r="CV125" s="920"/>
      <c r="CW125" s="920"/>
      <c r="CX125" s="920"/>
      <c r="CY125" s="920"/>
      <c r="CZ125" s="920"/>
      <c r="DA125" s="920"/>
      <c r="DB125" s="920"/>
      <c r="DC125" s="920"/>
      <c r="DD125" s="920"/>
      <c r="DE125" s="920"/>
      <c r="DF125" s="921"/>
      <c r="DG125" s="959" t="s">
        <v>452</v>
      </c>
      <c r="DH125" s="960"/>
      <c r="DI125" s="960"/>
      <c r="DJ125" s="960"/>
      <c r="DK125" s="960"/>
      <c r="DL125" s="960" t="s">
        <v>452</v>
      </c>
      <c r="DM125" s="960"/>
      <c r="DN125" s="960"/>
      <c r="DO125" s="960"/>
      <c r="DP125" s="960"/>
      <c r="DQ125" s="960" t="s">
        <v>452</v>
      </c>
      <c r="DR125" s="960"/>
      <c r="DS125" s="960"/>
      <c r="DT125" s="960"/>
      <c r="DU125" s="960"/>
      <c r="DV125" s="961" t="s">
        <v>452</v>
      </c>
      <c r="DW125" s="961"/>
      <c r="DX125" s="961"/>
      <c r="DY125" s="961"/>
      <c r="DZ125" s="962"/>
    </row>
    <row r="126" spans="1:130" s="197" customFormat="1" ht="26.25" customHeight="1" x14ac:dyDescent="0.15">
      <c r="A126" s="1008"/>
      <c r="B126" s="979"/>
      <c r="C126" s="949" t="s">
        <v>441</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452</v>
      </c>
      <c r="AB126" s="992"/>
      <c r="AC126" s="992"/>
      <c r="AD126" s="992"/>
      <c r="AE126" s="993"/>
      <c r="AF126" s="994">
        <v>10593</v>
      </c>
      <c r="AG126" s="992"/>
      <c r="AH126" s="992"/>
      <c r="AI126" s="992"/>
      <c r="AJ126" s="993"/>
      <c r="AK126" s="994">
        <v>7019</v>
      </c>
      <c r="AL126" s="992"/>
      <c r="AM126" s="992"/>
      <c r="AN126" s="992"/>
      <c r="AO126" s="993"/>
      <c r="AP126" s="995">
        <v>0.1</v>
      </c>
      <c r="AQ126" s="996"/>
      <c r="AR126" s="996"/>
      <c r="AS126" s="996"/>
      <c r="AT126" s="997"/>
      <c r="AU126" s="233"/>
      <c r="AV126" s="233"/>
      <c r="AW126" s="233"/>
      <c r="AX126" s="1069" t="s">
        <v>456</v>
      </c>
      <c r="AY126" s="1070"/>
      <c r="AZ126" s="1070"/>
      <c r="BA126" s="1070"/>
      <c r="BB126" s="1070"/>
      <c r="BC126" s="1070"/>
      <c r="BD126" s="1070"/>
      <c r="BE126" s="1071"/>
      <c r="BF126" s="1085" t="s">
        <v>457</v>
      </c>
      <c r="BG126" s="1070"/>
      <c r="BH126" s="1070"/>
      <c r="BI126" s="1070"/>
      <c r="BJ126" s="1070"/>
      <c r="BK126" s="1070"/>
      <c r="BL126" s="1071"/>
      <c r="BM126" s="1085" t="s">
        <v>458</v>
      </c>
      <c r="BN126" s="1070"/>
      <c r="BO126" s="1070"/>
      <c r="BP126" s="1070"/>
      <c r="BQ126" s="1070"/>
      <c r="BR126" s="1070"/>
      <c r="BS126" s="1071"/>
      <c r="BT126" s="1085" t="s">
        <v>459</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460</v>
      </c>
      <c r="CQ126" s="983"/>
      <c r="CR126" s="983"/>
      <c r="CS126" s="983"/>
      <c r="CT126" s="983"/>
      <c r="CU126" s="983"/>
      <c r="CV126" s="983"/>
      <c r="CW126" s="983"/>
      <c r="CX126" s="983"/>
      <c r="CY126" s="983"/>
      <c r="CZ126" s="983"/>
      <c r="DA126" s="983"/>
      <c r="DB126" s="983"/>
      <c r="DC126" s="983"/>
      <c r="DD126" s="983"/>
      <c r="DE126" s="983"/>
      <c r="DF126" s="984"/>
      <c r="DG126" s="952" t="s">
        <v>452</v>
      </c>
      <c r="DH126" s="953"/>
      <c r="DI126" s="953"/>
      <c r="DJ126" s="953"/>
      <c r="DK126" s="953"/>
      <c r="DL126" s="953" t="s">
        <v>452</v>
      </c>
      <c r="DM126" s="953"/>
      <c r="DN126" s="953"/>
      <c r="DO126" s="953"/>
      <c r="DP126" s="953"/>
      <c r="DQ126" s="953" t="s">
        <v>452</v>
      </c>
      <c r="DR126" s="953"/>
      <c r="DS126" s="953"/>
      <c r="DT126" s="953"/>
      <c r="DU126" s="953"/>
      <c r="DV126" s="954" t="s">
        <v>452</v>
      </c>
      <c r="DW126" s="954"/>
      <c r="DX126" s="954"/>
      <c r="DY126" s="954"/>
      <c r="DZ126" s="955"/>
    </row>
    <row r="127" spans="1:130" s="197" customFormat="1" ht="26.25" customHeight="1" thickBot="1" x14ac:dyDescent="0.2">
      <c r="A127" s="1009"/>
      <c r="B127" s="981"/>
      <c r="C127" s="1037" t="s">
        <v>461</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452</v>
      </c>
      <c r="AB127" s="992"/>
      <c r="AC127" s="992"/>
      <c r="AD127" s="992"/>
      <c r="AE127" s="993"/>
      <c r="AF127" s="994" t="s">
        <v>452</v>
      </c>
      <c r="AG127" s="992"/>
      <c r="AH127" s="992"/>
      <c r="AI127" s="992"/>
      <c r="AJ127" s="993"/>
      <c r="AK127" s="994" t="s">
        <v>452</v>
      </c>
      <c r="AL127" s="992"/>
      <c r="AM127" s="992"/>
      <c r="AN127" s="992"/>
      <c r="AO127" s="993"/>
      <c r="AP127" s="995" t="s">
        <v>452</v>
      </c>
      <c r="AQ127" s="996"/>
      <c r="AR127" s="996"/>
      <c r="AS127" s="996"/>
      <c r="AT127" s="997"/>
      <c r="AU127" s="233"/>
      <c r="AV127" s="233"/>
      <c r="AW127" s="233"/>
      <c r="AX127" s="919" t="s">
        <v>462</v>
      </c>
      <c r="AY127" s="920"/>
      <c r="AZ127" s="920"/>
      <c r="BA127" s="920"/>
      <c r="BB127" s="920"/>
      <c r="BC127" s="920"/>
      <c r="BD127" s="920"/>
      <c r="BE127" s="921"/>
      <c r="BF127" s="1074" t="s">
        <v>452</v>
      </c>
      <c r="BG127" s="1075"/>
      <c r="BH127" s="1075"/>
      <c r="BI127" s="1075"/>
      <c r="BJ127" s="1075"/>
      <c r="BK127" s="1075"/>
      <c r="BL127" s="1084"/>
      <c r="BM127" s="1074">
        <v>13.76</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463</v>
      </c>
      <c r="CQ127" s="1078"/>
      <c r="CR127" s="1078"/>
      <c r="CS127" s="1078"/>
      <c r="CT127" s="1078"/>
      <c r="CU127" s="1078"/>
      <c r="CV127" s="1078"/>
      <c r="CW127" s="1078"/>
      <c r="CX127" s="1078"/>
      <c r="CY127" s="1078"/>
      <c r="CZ127" s="1078"/>
      <c r="DA127" s="1078"/>
      <c r="DB127" s="1078"/>
      <c r="DC127" s="1078"/>
      <c r="DD127" s="1078"/>
      <c r="DE127" s="1078"/>
      <c r="DF127" s="1079"/>
      <c r="DG127" s="1080" t="s">
        <v>464</v>
      </c>
      <c r="DH127" s="1081"/>
      <c r="DI127" s="1081"/>
      <c r="DJ127" s="1081"/>
      <c r="DK127" s="1081"/>
      <c r="DL127" s="1081" t="s">
        <v>465</v>
      </c>
      <c r="DM127" s="1081"/>
      <c r="DN127" s="1081"/>
      <c r="DO127" s="1081"/>
      <c r="DP127" s="1081"/>
      <c r="DQ127" s="1081" t="s">
        <v>465</v>
      </c>
      <c r="DR127" s="1081"/>
      <c r="DS127" s="1081"/>
      <c r="DT127" s="1081"/>
      <c r="DU127" s="1081"/>
      <c r="DV127" s="1082" t="s">
        <v>465</v>
      </c>
      <c r="DW127" s="1082"/>
      <c r="DX127" s="1082"/>
      <c r="DY127" s="1082"/>
      <c r="DZ127" s="1083"/>
    </row>
    <row r="128" spans="1:130" s="197" customFormat="1" ht="26.25" customHeight="1" x14ac:dyDescent="0.15">
      <c r="A128" s="1104" t="s">
        <v>466</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467</v>
      </c>
      <c r="X128" s="1106"/>
      <c r="Y128" s="1106"/>
      <c r="Z128" s="1107"/>
      <c r="AA128" s="1122">
        <v>274721</v>
      </c>
      <c r="AB128" s="1123"/>
      <c r="AC128" s="1123"/>
      <c r="AD128" s="1123"/>
      <c r="AE128" s="1124"/>
      <c r="AF128" s="1125">
        <v>278803</v>
      </c>
      <c r="AG128" s="1123"/>
      <c r="AH128" s="1123"/>
      <c r="AI128" s="1123"/>
      <c r="AJ128" s="1124"/>
      <c r="AK128" s="1125">
        <v>281547</v>
      </c>
      <c r="AL128" s="1123"/>
      <c r="AM128" s="1123"/>
      <c r="AN128" s="1123"/>
      <c r="AO128" s="1124"/>
      <c r="AP128" s="1126"/>
      <c r="AQ128" s="1127"/>
      <c r="AR128" s="1127"/>
      <c r="AS128" s="1127"/>
      <c r="AT128" s="1128"/>
      <c r="AU128" s="235"/>
      <c r="AV128" s="235"/>
      <c r="AW128" s="235"/>
      <c r="AX128" s="1087" t="s">
        <v>468</v>
      </c>
      <c r="AY128" s="983"/>
      <c r="AZ128" s="983"/>
      <c r="BA128" s="983"/>
      <c r="BB128" s="983"/>
      <c r="BC128" s="983"/>
      <c r="BD128" s="983"/>
      <c r="BE128" s="984"/>
      <c r="BF128" s="1099" t="s">
        <v>452</v>
      </c>
      <c r="BG128" s="1100"/>
      <c r="BH128" s="1100"/>
      <c r="BI128" s="1100"/>
      <c r="BJ128" s="1100"/>
      <c r="BK128" s="1100"/>
      <c r="BL128" s="1101"/>
      <c r="BM128" s="1099">
        <v>18.760000000000002</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469</v>
      </c>
      <c r="X129" s="1094"/>
      <c r="Y129" s="1094"/>
      <c r="Z129" s="1095"/>
      <c r="AA129" s="991">
        <v>7630835</v>
      </c>
      <c r="AB129" s="992"/>
      <c r="AC129" s="992"/>
      <c r="AD129" s="992"/>
      <c r="AE129" s="993"/>
      <c r="AF129" s="994">
        <v>7567771</v>
      </c>
      <c r="AG129" s="992"/>
      <c r="AH129" s="992"/>
      <c r="AI129" s="992"/>
      <c r="AJ129" s="993"/>
      <c r="AK129" s="994">
        <v>7957280</v>
      </c>
      <c r="AL129" s="992"/>
      <c r="AM129" s="992"/>
      <c r="AN129" s="992"/>
      <c r="AO129" s="993"/>
      <c r="AP129" s="1096"/>
      <c r="AQ129" s="1097"/>
      <c r="AR129" s="1097"/>
      <c r="AS129" s="1097"/>
      <c r="AT129" s="1098"/>
      <c r="AU129" s="235"/>
      <c r="AV129" s="235"/>
      <c r="AW129" s="235"/>
      <c r="AX129" s="1087" t="s">
        <v>470</v>
      </c>
      <c r="AY129" s="983"/>
      <c r="AZ129" s="983"/>
      <c r="BA129" s="983"/>
      <c r="BB129" s="983"/>
      <c r="BC129" s="983"/>
      <c r="BD129" s="983"/>
      <c r="BE129" s="984"/>
      <c r="BF129" s="1088">
        <v>3</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471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472</v>
      </c>
      <c r="X130" s="1094"/>
      <c r="Y130" s="1094"/>
      <c r="Z130" s="1095"/>
      <c r="AA130" s="991">
        <v>830957</v>
      </c>
      <c r="AB130" s="992"/>
      <c r="AC130" s="992"/>
      <c r="AD130" s="992"/>
      <c r="AE130" s="993"/>
      <c r="AF130" s="994">
        <v>874222</v>
      </c>
      <c r="AG130" s="992"/>
      <c r="AH130" s="992"/>
      <c r="AI130" s="992"/>
      <c r="AJ130" s="993"/>
      <c r="AK130" s="994">
        <v>820937</v>
      </c>
      <c r="AL130" s="992"/>
      <c r="AM130" s="992"/>
      <c r="AN130" s="992"/>
      <c r="AO130" s="993"/>
      <c r="AP130" s="1096"/>
      <c r="AQ130" s="1097"/>
      <c r="AR130" s="1097"/>
      <c r="AS130" s="1097"/>
      <c r="AT130" s="1098"/>
      <c r="AU130" s="235"/>
      <c r="AV130" s="235"/>
      <c r="AW130" s="235"/>
      <c r="AX130" s="1146" t="s">
        <v>473</v>
      </c>
      <c r="AY130" s="1078"/>
      <c r="AZ130" s="1078"/>
      <c r="BA130" s="1078"/>
      <c r="BB130" s="1078"/>
      <c r="BC130" s="1078"/>
      <c r="BD130" s="1078"/>
      <c r="BE130" s="1079"/>
      <c r="BF130" s="1108" t="s">
        <v>474</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475</v>
      </c>
      <c r="X131" s="1117"/>
      <c r="Y131" s="1117"/>
      <c r="Z131" s="1118"/>
      <c r="AA131" s="1030">
        <v>6799878</v>
      </c>
      <c r="AB131" s="1031"/>
      <c r="AC131" s="1031"/>
      <c r="AD131" s="1031"/>
      <c r="AE131" s="1032"/>
      <c r="AF131" s="1033">
        <v>6693549</v>
      </c>
      <c r="AG131" s="1031"/>
      <c r="AH131" s="1031"/>
      <c r="AI131" s="1031"/>
      <c r="AJ131" s="1032"/>
      <c r="AK131" s="1033">
        <v>7136343</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476</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477</v>
      </c>
      <c r="W132" s="1134"/>
      <c r="X132" s="1134"/>
      <c r="Y132" s="1134"/>
      <c r="Z132" s="1135"/>
      <c r="AA132" s="1136">
        <v>3.6906985680000002</v>
      </c>
      <c r="AB132" s="1137"/>
      <c r="AC132" s="1137"/>
      <c r="AD132" s="1137"/>
      <c r="AE132" s="1138"/>
      <c r="AF132" s="1139">
        <v>2.5691751859999998</v>
      </c>
      <c r="AG132" s="1137"/>
      <c r="AH132" s="1137"/>
      <c r="AI132" s="1137"/>
      <c r="AJ132" s="1138"/>
      <c r="AK132" s="1139">
        <v>2.9669117639999998</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478</v>
      </c>
      <c r="W133" s="1141"/>
      <c r="X133" s="1141"/>
      <c r="Y133" s="1141"/>
      <c r="Z133" s="1142"/>
      <c r="AA133" s="1143">
        <v>5.2</v>
      </c>
      <c r="AB133" s="1144"/>
      <c r="AC133" s="1144"/>
      <c r="AD133" s="1144"/>
      <c r="AE133" s="1145"/>
      <c r="AF133" s="1143">
        <v>3.9</v>
      </c>
      <c r="AG133" s="1144"/>
      <c r="AH133" s="1144"/>
      <c r="AI133" s="1144"/>
      <c r="AJ133" s="1145"/>
      <c r="AK133" s="1143">
        <v>3</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1" zoomScale="70" zoomScaleNormal="85" zoomScaleSheetLayoutView="70" workbookViewId="0">
      <selection activeCell="R52" sqref="R5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AH1" sqref="AH1"/>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479</v>
      </c>
      <c r="B5" s="246"/>
      <c r="C5" s="246"/>
      <c r="D5" s="246"/>
      <c r="E5" s="246"/>
      <c r="F5" s="246"/>
      <c r="G5" s="246"/>
      <c r="H5" s="246"/>
      <c r="I5" s="246"/>
      <c r="J5" s="246"/>
      <c r="K5" s="246"/>
      <c r="L5" s="246"/>
      <c r="M5" s="246"/>
      <c r="N5" s="246"/>
      <c r="O5" s="247"/>
    </row>
    <row r="6" spans="1:16" x14ac:dyDescent="0.15">
      <c r="A6" s="248"/>
      <c r="B6" s="244"/>
      <c r="C6" s="244"/>
      <c r="D6" s="244"/>
      <c r="E6" s="244"/>
      <c r="F6" s="244"/>
      <c r="G6" s="249" t="s">
        <v>480</v>
      </c>
      <c r="H6" s="249"/>
      <c r="I6" s="249"/>
      <c r="J6" s="249"/>
      <c r="K6" s="244"/>
      <c r="L6" s="244"/>
      <c r="M6" s="244"/>
      <c r="N6" s="244"/>
    </row>
    <row r="7" spans="1:16" x14ac:dyDescent="0.15">
      <c r="A7" s="248"/>
      <c r="B7" s="244"/>
      <c r="C7" s="244"/>
      <c r="D7" s="244"/>
      <c r="E7" s="244"/>
      <c r="F7" s="244"/>
      <c r="G7" s="251"/>
      <c r="H7" s="252"/>
      <c r="I7" s="252"/>
      <c r="J7" s="253"/>
      <c r="K7" s="1150" t="s">
        <v>481</v>
      </c>
      <c r="L7" s="254"/>
      <c r="M7" s="255" t="s">
        <v>482</v>
      </c>
      <c r="N7" s="256"/>
    </row>
    <row r="8" spans="1:16" x14ac:dyDescent="0.15">
      <c r="A8" s="248"/>
      <c r="B8" s="244"/>
      <c r="C8" s="244"/>
      <c r="D8" s="244"/>
      <c r="E8" s="244"/>
      <c r="F8" s="244"/>
      <c r="G8" s="257"/>
      <c r="H8" s="258"/>
      <c r="I8" s="258"/>
      <c r="J8" s="259"/>
      <c r="K8" s="1151"/>
      <c r="L8" s="260" t="s">
        <v>483</v>
      </c>
      <c r="M8" s="261" t="s">
        <v>484</v>
      </c>
      <c r="N8" s="262" t="s">
        <v>485</v>
      </c>
    </row>
    <row r="9" spans="1:16" x14ac:dyDescent="0.15">
      <c r="A9" s="248"/>
      <c r="B9" s="244"/>
      <c r="C9" s="244"/>
      <c r="D9" s="244"/>
      <c r="E9" s="244"/>
      <c r="F9" s="244"/>
      <c r="G9" s="1152" t="s">
        <v>486</v>
      </c>
      <c r="H9" s="1153"/>
      <c r="I9" s="1153"/>
      <c r="J9" s="1154"/>
      <c r="K9" s="263">
        <v>2031890</v>
      </c>
      <c r="L9" s="264">
        <v>47472</v>
      </c>
      <c r="M9" s="265">
        <v>64158</v>
      </c>
      <c r="N9" s="266">
        <v>-26</v>
      </c>
    </row>
    <row r="10" spans="1:16" x14ac:dyDescent="0.15">
      <c r="A10" s="248"/>
      <c r="B10" s="244"/>
      <c r="C10" s="244"/>
      <c r="D10" s="244"/>
      <c r="E10" s="244"/>
      <c r="F10" s="244"/>
      <c r="G10" s="1152" t="s">
        <v>487</v>
      </c>
      <c r="H10" s="1153"/>
      <c r="I10" s="1153"/>
      <c r="J10" s="1154"/>
      <c r="K10" s="267">
        <v>240349</v>
      </c>
      <c r="L10" s="268">
        <v>5615</v>
      </c>
      <c r="M10" s="269">
        <v>6725</v>
      </c>
      <c r="N10" s="270">
        <v>-16.5</v>
      </c>
    </row>
    <row r="11" spans="1:16" ht="13.5" customHeight="1" x14ac:dyDescent="0.15">
      <c r="A11" s="248"/>
      <c r="B11" s="244"/>
      <c r="C11" s="244"/>
      <c r="D11" s="244"/>
      <c r="E11" s="244"/>
      <c r="F11" s="244"/>
      <c r="G11" s="1152" t="s">
        <v>488</v>
      </c>
      <c r="H11" s="1153"/>
      <c r="I11" s="1153"/>
      <c r="J11" s="1154"/>
      <c r="K11" s="267">
        <v>467466</v>
      </c>
      <c r="L11" s="268">
        <v>10922</v>
      </c>
      <c r="M11" s="269">
        <v>8931</v>
      </c>
      <c r="N11" s="270">
        <v>22.3</v>
      </c>
    </row>
    <row r="12" spans="1:16" ht="13.5" customHeight="1" x14ac:dyDescent="0.15">
      <c r="A12" s="248"/>
      <c r="B12" s="244"/>
      <c r="C12" s="244"/>
      <c r="D12" s="244"/>
      <c r="E12" s="244"/>
      <c r="F12" s="244"/>
      <c r="G12" s="1152" t="s">
        <v>489</v>
      </c>
      <c r="H12" s="1153"/>
      <c r="I12" s="1153"/>
      <c r="J12" s="1154"/>
      <c r="K12" s="267" t="s">
        <v>490</v>
      </c>
      <c r="L12" s="268" t="s">
        <v>490</v>
      </c>
      <c r="M12" s="269">
        <v>335</v>
      </c>
      <c r="N12" s="270" t="s">
        <v>490</v>
      </c>
    </row>
    <row r="13" spans="1:16" ht="13.5" customHeight="1" x14ac:dyDescent="0.15">
      <c r="A13" s="248"/>
      <c r="B13" s="244"/>
      <c r="C13" s="244"/>
      <c r="D13" s="244"/>
      <c r="E13" s="244"/>
      <c r="F13" s="244"/>
      <c r="G13" s="1152" t="s">
        <v>491</v>
      </c>
      <c r="H13" s="1153"/>
      <c r="I13" s="1153"/>
      <c r="J13" s="1154"/>
      <c r="K13" s="267" t="s">
        <v>490</v>
      </c>
      <c r="L13" s="268" t="s">
        <v>490</v>
      </c>
      <c r="M13" s="269">
        <v>14</v>
      </c>
      <c r="N13" s="270" t="s">
        <v>490</v>
      </c>
    </row>
    <row r="14" spans="1:16" ht="13.5" customHeight="1" x14ac:dyDescent="0.15">
      <c r="A14" s="248"/>
      <c r="B14" s="244"/>
      <c r="C14" s="244"/>
      <c r="D14" s="244"/>
      <c r="E14" s="244"/>
      <c r="F14" s="244"/>
      <c r="G14" s="1152" t="s">
        <v>492</v>
      </c>
      <c r="H14" s="1153"/>
      <c r="I14" s="1153"/>
      <c r="J14" s="1154"/>
      <c r="K14" s="267">
        <v>127618</v>
      </c>
      <c r="L14" s="268">
        <v>2982</v>
      </c>
      <c r="M14" s="269">
        <v>2685</v>
      </c>
      <c r="N14" s="270">
        <v>11.1</v>
      </c>
    </row>
    <row r="15" spans="1:16" ht="13.5" customHeight="1" x14ac:dyDescent="0.15">
      <c r="A15" s="248"/>
      <c r="B15" s="244"/>
      <c r="C15" s="244"/>
      <c r="D15" s="244"/>
      <c r="E15" s="244"/>
      <c r="F15" s="244"/>
      <c r="G15" s="1152" t="s">
        <v>493</v>
      </c>
      <c r="H15" s="1153"/>
      <c r="I15" s="1153"/>
      <c r="J15" s="1154"/>
      <c r="K15" s="267">
        <v>33260</v>
      </c>
      <c r="L15" s="268">
        <v>777</v>
      </c>
      <c r="M15" s="269">
        <v>1293</v>
      </c>
      <c r="N15" s="270">
        <v>-39.9</v>
      </c>
    </row>
    <row r="16" spans="1:16" x14ac:dyDescent="0.15">
      <c r="A16" s="248"/>
      <c r="B16" s="244"/>
      <c r="C16" s="244"/>
      <c r="D16" s="244"/>
      <c r="E16" s="244"/>
      <c r="F16" s="244"/>
      <c r="G16" s="1155" t="s">
        <v>494</v>
      </c>
      <c r="H16" s="1156"/>
      <c r="I16" s="1156"/>
      <c r="J16" s="1157"/>
      <c r="K16" s="268">
        <v>-149276</v>
      </c>
      <c r="L16" s="268">
        <v>-3488</v>
      </c>
      <c r="M16" s="269">
        <v>-6126</v>
      </c>
      <c r="N16" s="270">
        <v>-43.1</v>
      </c>
    </row>
    <row r="17" spans="1:16" x14ac:dyDescent="0.15">
      <c r="A17" s="248"/>
      <c r="B17" s="244"/>
      <c r="C17" s="244"/>
      <c r="D17" s="244"/>
      <c r="E17" s="244"/>
      <c r="F17" s="244"/>
      <c r="G17" s="1155" t="s">
        <v>168</v>
      </c>
      <c r="H17" s="1156"/>
      <c r="I17" s="1156"/>
      <c r="J17" s="1157"/>
      <c r="K17" s="268">
        <v>2751307</v>
      </c>
      <c r="L17" s="268">
        <v>64280</v>
      </c>
      <c r="M17" s="269">
        <v>78014</v>
      </c>
      <c r="N17" s="270">
        <v>-17.600000000000001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495</v>
      </c>
      <c r="H19" s="244"/>
      <c r="I19" s="244"/>
      <c r="J19" s="244"/>
      <c r="K19" s="244"/>
      <c r="L19" s="244"/>
      <c r="M19" s="244"/>
      <c r="N19" s="244"/>
    </row>
    <row r="20" spans="1:16" x14ac:dyDescent="0.15">
      <c r="A20" s="248"/>
      <c r="B20" s="244"/>
      <c r="C20" s="244"/>
      <c r="D20" s="244"/>
      <c r="E20" s="244"/>
      <c r="F20" s="244"/>
      <c r="G20" s="272"/>
      <c r="H20" s="273"/>
      <c r="I20" s="273"/>
      <c r="J20" s="274"/>
      <c r="K20" s="275" t="s">
        <v>496</v>
      </c>
      <c r="L20" s="276" t="s">
        <v>497</v>
      </c>
      <c r="M20" s="277" t="s">
        <v>498</v>
      </c>
      <c r="N20" s="278"/>
    </row>
    <row r="21" spans="1:16" s="284" customFormat="1" x14ac:dyDescent="0.15">
      <c r="A21" s="279"/>
      <c r="B21" s="249"/>
      <c r="C21" s="249"/>
      <c r="D21" s="249"/>
      <c r="E21" s="249"/>
      <c r="F21" s="249"/>
      <c r="G21" s="1147" t="s">
        <v>499</v>
      </c>
      <c r="H21" s="1148"/>
      <c r="I21" s="1148"/>
      <c r="J21" s="1149"/>
      <c r="K21" s="280">
        <v>5.96</v>
      </c>
      <c r="L21" s="281">
        <v>7.49</v>
      </c>
      <c r="M21" s="282">
        <v>-1.53</v>
      </c>
      <c r="N21" s="249"/>
      <c r="O21" s="283"/>
      <c r="P21" s="279"/>
    </row>
    <row r="22" spans="1:16" s="284" customFormat="1" x14ac:dyDescent="0.15">
      <c r="A22" s="279"/>
      <c r="B22" s="249"/>
      <c r="C22" s="249"/>
      <c r="D22" s="249"/>
      <c r="E22" s="249"/>
      <c r="F22" s="249"/>
      <c r="G22" s="1147" t="s">
        <v>500</v>
      </c>
      <c r="H22" s="1148"/>
      <c r="I22" s="1148"/>
      <c r="J22" s="1149"/>
      <c r="K22" s="285">
        <v>99.7</v>
      </c>
      <c r="L22" s="286">
        <v>97.3</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503</v>
      </c>
      <c r="H29" s="249"/>
      <c r="I29" s="249"/>
      <c r="J29" s="249"/>
      <c r="K29" s="244"/>
      <c r="L29" s="244"/>
      <c r="M29" s="244"/>
      <c r="N29" s="244"/>
      <c r="O29" s="293"/>
    </row>
    <row r="30" spans="1:16" x14ac:dyDescent="0.15">
      <c r="A30" s="248"/>
      <c r="B30" s="244"/>
      <c r="C30" s="244"/>
      <c r="D30" s="244"/>
      <c r="E30" s="244"/>
      <c r="F30" s="244"/>
      <c r="G30" s="251"/>
      <c r="H30" s="252"/>
      <c r="I30" s="252"/>
      <c r="J30" s="253"/>
      <c r="K30" s="1150" t="s">
        <v>481</v>
      </c>
      <c r="L30" s="254"/>
      <c r="M30" s="255" t="s">
        <v>482</v>
      </c>
      <c r="N30" s="256"/>
    </row>
    <row r="31" spans="1:16" x14ac:dyDescent="0.15">
      <c r="A31" s="248"/>
      <c r="B31" s="244"/>
      <c r="C31" s="244"/>
      <c r="D31" s="244"/>
      <c r="E31" s="244"/>
      <c r="F31" s="244"/>
      <c r="G31" s="257"/>
      <c r="H31" s="258"/>
      <c r="I31" s="258"/>
      <c r="J31" s="259"/>
      <c r="K31" s="1151"/>
      <c r="L31" s="260" t="s">
        <v>483</v>
      </c>
      <c r="M31" s="261" t="s">
        <v>484</v>
      </c>
      <c r="N31" s="262" t="s">
        <v>485</v>
      </c>
    </row>
    <row r="32" spans="1:16" ht="27" customHeight="1" x14ac:dyDescent="0.15">
      <c r="A32" s="248"/>
      <c r="B32" s="244"/>
      <c r="C32" s="244"/>
      <c r="D32" s="244"/>
      <c r="E32" s="244"/>
      <c r="F32" s="244"/>
      <c r="G32" s="1163" t="s">
        <v>504</v>
      </c>
      <c r="H32" s="1164"/>
      <c r="I32" s="1164"/>
      <c r="J32" s="1165"/>
      <c r="K32" s="294">
        <v>757856</v>
      </c>
      <c r="L32" s="294">
        <v>17706</v>
      </c>
      <c r="M32" s="295">
        <v>34910</v>
      </c>
      <c r="N32" s="296">
        <v>-49.3</v>
      </c>
    </row>
    <row r="33" spans="1:16" ht="13.5" customHeight="1" x14ac:dyDescent="0.15">
      <c r="A33" s="248"/>
      <c r="B33" s="244"/>
      <c r="C33" s="244"/>
      <c r="D33" s="244"/>
      <c r="E33" s="244"/>
      <c r="F33" s="244"/>
      <c r="G33" s="1163" t="s">
        <v>505</v>
      </c>
      <c r="H33" s="1164"/>
      <c r="I33" s="1164"/>
      <c r="J33" s="1165"/>
      <c r="K33" s="294" t="s">
        <v>490</v>
      </c>
      <c r="L33" s="294" t="s">
        <v>490</v>
      </c>
      <c r="M33" s="295" t="s">
        <v>490</v>
      </c>
      <c r="N33" s="296" t="s">
        <v>490</v>
      </c>
    </row>
    <row r="34" spans="1:16" ht="27" customHeight="1" x14ac:dyDescent="0.15">
      <c r="A34" s="248"/>
      <c r="B34" s="244"/>
      <c r="C34" s="244"/>
      <c r="D34" s="244"/>
      <c r="E34" s="244"/>
      <c r="F34" s="244"/>
      <c r="G34" s="1163" t="s">
        <v>506</v>
      </c>
      <c r="H34" s="1164"/>
      <c r="I34" s="1164"/>
      <c r="J34" s="1165"/>
      <c r="K34" s="294" t="s">
        <v>490</v>
      </c>
      <c r="L34" s="294" t="s">
        <v>490</v>
      </c>
      <c r="M34" s="295" t="s">
        <v>490</v>
      </c>
      <c r="N34" s="296" t="s">
        <v>490</v>
      </c>
    </row>
    <row r="35" spans="1:16" ht="27" customHeight="1" x14ac:dyDescent="0.15">
      <c r="A35" s="248"/>
      <c r="B35" s="244"/>
      <c r="C35" s="244"/>
      <c r="D35" s="244"/>
      <c r="E35" s="244"/>
      <c r="F35" s="244"/>
      <c r="G35" s="1163" t="s">
        <v>507</v>
      </c>
      <c r="H35" s="1164"/>
      <c r="I35" s="1164"/>
      <c r="J35" s="1165"/>
      <c r="K35" s="294">
        <v>359364</v>
      </c>
      <c r="L35" s="294">
        <v>8396</v>
      </c>
      <c r="M35" s="295">
        <v>14021</v>
      </c>
      <c r="N35" s="296">
        <v>-40.1</v>
      </c>
    </row>
    <row r="36" spans="1:16" ht="27" customHeight="1" x14ac:dyDescent="0.15">
      <c r="A36" s="248"/>
      <c r="B36" s="244"/>
      <c r="C36" s="244"/>
      <c r="D36" s="244"/>
      <c r="E36" s="244"/>
      <c r="F36" s="244"/>
      <c r="G36" s="1163" t="s">
        <v>508</v>
      </c>
      <c r="H36" s="1164"/>
      <c r="I36" s="1164"/>
      <c r="J36" s="1165"/>
      <c r="K36" s="294">
        <v>31888</v>
      </c>
      <c r="L36" s="294">
        <v>745</v>
      </c>
      <c r="M36" s="295">
        <v>2867</v>
      </c>
      <c r="N36" s="296">
        <v>-74</v>
      </c>
    </row>
    <row r="37" spans="1:16" ht="13.5" customHeight="1" x14ac:dyDescent="0.15">
      <c r="A37" s="248"/>
      <c r="B37" s="244"/>
      <c r="C37" s="244"/>
      <c r="D37" s="244"/>
      <c r="E37" s="244"/>
      <c r="F37" s="244"/>
      <c r="G37" s="1163" t="s">
        <v>509</v>
      </c>
      <c r="H37" s="1164"/>
      <c r="I37" s="1164"/>
      <c r="J37" s="1165"/>
      <c r="K37" s="294">
        <v>165105</v>
      </c>
      <c r="L37" s="294">
        <v>3857</v>
      </c>
      <c r="M37" s="295">
        <v>917</v>
      </c>
      <c r="N37" s="296">
        <v>320.60000000000002</v>
      </c>
    </row>
    <row r="38" spans="1:16" ht="27" customHeight="1" x14ac:dyDescent="0.15">
      <c r="A38" s="248"/>
      <c r="B38" s="244"/>
      <c r="C38" s="244"/>
      <c r="D38" s="244"/>
      <c r="E38" s="244"/>
      <c r="F38" s="244"/>
      <c r="G38" s="1166" t="s">
        <v>510</v>
      </c>
      <c r="H38" s="1167"/>
      <c r="I38" s="1167"/>
      <c r="J38" s="1168"/>
      <c r="K38" s="297" t="s">
        <v>490</v>
      </c>
      <c r="L38" s="297" t="s">
        <v>490</v>
      </c>
      <c r="M38" s="298">
        <v>2</v>
      </c>
      <c r="N38" s="299" t="s">
        <v>490</v>
      </c>
      <c r="O38" s="293"/>
    </row>
    <row r="39" spans="1:16" x14ac:dyDescent="0.15">
      <c r="A39" s="248"/>
      <c r="B39" s="244"/>
      <c r="C39" s="244"/>
      <c r="D39" s="244"/>
      <c r="E39" s="244"/>
      <c r="F39" s="244"/>
      <c r="G39" s="1166" t="s">
        <v>511</v>
      </c>
      <c r="H39" s="1167"/>
      <c r="I39" s="1167"/>
      <c r="J39" s="1168"/>
      <c r="K39" s="300">
        <v>-281547</v>
      </c>
      <c r="L39" s="300">
        <v>-6578</v>
      </c>
      <c r="M39" s="301">
        <v>-3077</v>
      </c>
      <c r="N39" s="302">
        <v>113.8</v>
      </c>
      <c r="O39" s="293"/>
    </row>
    <row r="40" spans="1:16" ht="27" customHeight="1" x14ac:dyDescent="0.15">
      <c r="A40" s="248"/>
      <c r="B40" s="244"/>
      <c r="C40" s="244"/>
      <c r="D40" s="244"/>
      <c r="E40" s="244"/>
      <c r="F40" s="244"/>
      <c r="G40" s="1163" t="s">
        <v>512</v>
      </c>
      <c r="H40" s="1164"/>
      <c r="I40" s="1164"/>
      <c r="J40" s="1165"/>
      <c r="K40" s="300">
        <v>-820937</v>
      </c>
      <c r="L40" s="300">
        <v>-19180</v>
      </c>
      <c r="M40" s="301">
        <v>-35137</v>
      </c>
      <c r="N40" s="302">
        <v>-45.4</v>
      </c>
      <c r="O40" s="293"/>
    </row>
    <row r="41" spans="1:16" x14ac:dyDescent="0.15">
      <c r="A41" s="248"/>
      <c r="B41" s="244"/>
      <c r="C41" s="244"/>
      <c r="D41" s="244"/>
      <c r="E41" s="244"/>
      <c r="F41" s="244"/>
      <c r="G41" s="1169" t="s">
        <v>279</v>
      </c>
      <c r="H41" s="1170"/>
      <c r="I41" s="1170"/>
      <c r="J41" s="1171"/>
      <c r="K41" s="294">
        <v>211729</v>
      </c>
      <c r="L41" s="300">
        <v>4947</v>
      </c>
      <c r="M41" s="301">
        <v>14503</v>
      </c>
      <c r="N41" s="302">
        <v>-65.900000000000006</v>
      </c>
      <c r="O41" s="293"/>
    </row>
    <row r="42" spans="1:16" x14ac:dyDescent="0.15">
      <c r="A42" s="248"/>
      <c r="B42" s="244"/>
      <c r="C42" s="244"/>
      <c r="D42" s="244"/>
      <c r="E42" s="244"/>
      <c r="F42" s="244"/>
      <c r="G42" s="303" t="s">
        <v>513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515</v>
      </c>
      <c r="H48" s="308"/>
      <c r="I48" s="308"/>
      <c r="J48" s="308"/>
      <c r="K48" s="308"/>
      <c r="L48" s="308"/>
      <c r="M48" s="309"/>
      <c r="N48" s="308"/>
    </row>
    <row r="49" spans="1:14" ht="13.5" customHeight="1" x14ac:dyDescent="0.15">
      <c r="A49" s="248"/>
      <c r="B49" s="244"/>
      <c r="C49" s="244"/>
      <c r="D49" s="244"/>
      <c r="E49" s="244"/>
      <c r="F49" s="244"/>
      <c r="G49" s="310"/>
      <c r="H49" s="311"/>
      <c r="I49" s="1158" t="s">
        <v>481</v>
      </c>
      <c r="J49" s="1160" t="s">
        <v>516</v>
      </c>
      <c r="K49" s="1161"/>
      <c r="L49" s="1161"/>
      <c r="M49" s="1161"/>
      <c r="N49" s="1162"/>
    </row>
    <row r="50" spans="1:14" x14ac:dyDescent="0.15">
      <c r="A50" s="248"/>
      <c r="B50" s="244"/>
      <c r="C50" s="244"/>
      <c r="D50" s="244"/>
      <c r="E50" s="244"/>
      <c r="F50" s="244"/>
      <c r="G50" s="312"/>
      <c r="H50" s="313"/>
      <c r="I50" s="1159"/>
      <c r="J50" s="314" t="s">
        <v>517</v>
      </c>
      <c r="K50" s="315" t="s">
        <v>518</v>
      </c>
      <c r="L50" s="316" t="s">
        <v>519</v>
      </c>
      <c r="M50" s="317" t="s">
        <v>520</v>
      </c>
      <c r="N50" s="318" t="s">
        <v>521</v>
      </c>
    </row>
    <row r="51" spans="1:14" x14ac:dyDescent="0.15">
      <c r="A51" s="248"/>
      <c r="B51" s="244"/>
      <c r="C51" s="244"/>
      <c r="D51" s="244"/>
      <c r="E51" s="244"/>
      <c r="F51" s="244"/>
      <c r="G51" s="310" t="s">
        <v>522</v>
      </c>
      <c r="H51" s="311"/>
      <c r="I51" s="319">
        <v>523509</v>
      </c>
      <c r="J51" s="320">
        <v>12747</v>
      </c>
      <c r="K51" s="321">
        <v>6.1</v>
      </c>
      <c r="L51" s="322">
        <v>42839</v>
      </c>
      <c r="M51" s="323">
        <v>-13.3</v>
      </c>
      <c r="N51" s="324">
        <v>19.399999999999999</v>
      </c>
    </row>
    <row r="52" spans="1:14" x14ac:dyDescent="0.15">
      <c r="A52" s="248"/>
      <c r="B52" s="244"/>
      <c r="C52" s="244"/>
      <c r="D52" s="244"/>
      <c r="E52" s="244"/>
      <c r="F52" s="244"/>
      <c r="G52" s="325"/>
      <c r="H52" s="326" t="s">
        <v>523</v>
      </c>
      <c r="I52" s="327">
        <v>492425</v>
      </c>
      <c r="J52" s="328">
        <v>11990</v>
      </c>
      <c r="K52" s="329">
        <v>20.9</v>
      </c>
      <c r="L52" s="330">
        <v>22027</v>
      </c>
      <c r="M52" s="331">
        <v>-17.100000000000001</v>
      </c>
      <c r="N52" s="332">
        <v>38</v>
      </c>
    </row>
    <row r="53" spans="1:14" x14ac:dyDescent="0.15">
      <c r="A53" s="248"/>
      <c r="B53" s="244"/>
      <c r="C53" s="244"/>
      <c r="D53" s="244"/>
      <c r="E53" s="244"/>
      <c r="F53" s="244"/>
      <c r="G53" s="310" t="s">
        <v>524</v>
      </c>
      <c r="H53" s="311"/>
      <c r="I53" s="319">
        <v>680058</v>
      </c>
      <c r="J53" s="320">
        <v>16162</v>
      </c>
      <c r="K53" s="321">
        <v>26.8</v>
      </c>
      <c r="L53" s="322">
        <v>46819</v>
      </c>
      <c r="M53" s="323">
        <v>9.3000000000000007</v>
      </c>
      <c r="N53" s="324">
        <v>17.5</v>
      </c>
    </row>
    <row r="54" spans="1:14" x14ac:dyDescent="0.15">
      <c r="A54" s="248"/>
      <c r="B54" s="244"/>
      <c r="C54" s="244"/>
      <c r="D54" s="244"/>
      <c r="E54" s="244"/>
      <c r="F54" s="244"/>
      <c r="G54" s="325"/>
      <c r="H54" s="326" t="s">
        <v>523</v>
      </c>
      <c r="I54" s="327">
        <v>490675</v>
      </c>
      <c r="J54" s="328">
        <v>11661</v>
      </c>
      <c r="K54" s="329">
        <v>-2.7</v>
      </c>
      <c r="L54" s="330">
        <v>24121</v>
      </c>
      <c r="M54" s="331">
        <v>9.5</v>
      </c>
      <c r="N54" s="332">
        <v>-12.2</v>
      </c>
    </row>
    <row r="55" spans="1:14" x14ac:dyDescent="0.15">
      <c r="A55" s="248"/>
      <c r="B55" s="244"/>
      <c r="C55" s="244"/>
      <c r="D55" s="244"/>
      <c r="E55" s="244"/>
      <c r="F55" s="244"/>
      <c r="G55" s="310" t="s">
        <v>525</v>
      </c>
      <c r="H55" s="311"/>
      <c r="I55" s="319">
        <v>783865</v>
      </c>
      <c r="J55" s="320">
        <v>18536</v>
      </c>
      <c r="K55" s="321">
        <v>14.7</v>
      </c>
      <c r="L55" s="322">
        <v>53270</v>
      </c>
      <c r="M55" s="323">
        <v>13.8</v>
      </c>
      <c r="N55" s="324">
        <v>0.9</v>
      </c>
    </row>
    <row r="56" spans="1:14" x14ac:dyDescent="0.15">
      <c r="A56" s="248"/>
      <c r="B56" s="244"/>
      <c r="C56" s="244"/>
      <c r="D56" s="244"/>
      <c r="E56" s="244"/>
      <c r="F56" s="244"/>
      <c r="G56" s="325"/>
      <c r="H56" s="326" t="s">
        <v>523</v>
      </c>
      <c r="I56" s="327">
        <v>771256</v>
      </c>
      <c r="J56" s="328">
        <v>18238</v>
      </c>
      <c r="K56" s="329">
        <v>56.4</v>
      </c>
      <c r="L56" s="330">
        <v>24316</v>
      </c>
      <c r="M56" s="331">
        <v>0.8</v>
      </c>
      <c r="N56" s="332">
        <v>55.6</v>
      </c>
    </row>
    <row r="57" spans="1:14" x14ac:dyDescent="0.15">
      <c r="A57" s="248"/>
      <c r="B57" s="244"/>
      <c r="C57" s="244"/>
      <c r="D57" s="244"/>
      <c r="E57" s="244"/>
      <c r="F57" s="244"/>
      <c r="G57" s="310" t="s">
        <v>526</v>
      </c>
      <c r="H57" s="311"/>
      <c r="I57" s="319">
        <v>978642</v>
      </c>
      <c r="J57" s="320">
        <v>22990</v>
      </c>
      <c r="K57" s="321">
        <v>24</v>
      </c>
      <c r="L57" s="322">
        <v>53292</v>
      </c>
      <c r="M57" s="323">
        <v>0</v>
      </c>
      <c r="N57" s="324">
        <v>24</v>
      </c>
    </row>
    <row r="58" spans="1:14" x14ac:dyDescent="0.15">
      <c r="A58" s="248"/>
      <c r="B58" s="244"/>
      <c r="C58" s="244"/>
      <c r="D58" s="244"/>
      <c r="E58" s="244"/>
      <c r="F58" s="244"/>
      <c r="G58" s="325"/>
      <c r="H58" s="326" t="s">
        <v>523</v>
      </c>
      <c r="I58" s="327">
        <v>771685</v>
      </c>
      <c r="J58" s="328">
        <v>18128</v>
      </c>
      <c r="K58" s="329">
        <v>-0.6</v>
      </c>
      <c r="L58" s="330">
        <v>28900</v>
      </c>
      <c r="M58" s="331">
        <v>18.899999999999999</v>
      </c>
      <c r="N58" s="332">
        <v>-19.5</v>
      </c>
    </row>
    <row r="59" spans="1:14" x14ac:dyDescent="0.15">
      <c r="A59" s="248"/>
      <c r="B59" s="244"/>
      <c r="C59" s="244"/>
      <c r="D59" s="244"/>
      <c r="E59" s="244"/>
      <c r="F59" s="244"/>
      <c r="G59" s="310" t="s">
        <v>527</v>
      </c>
      <c r="H59" s="311"/>
      <c r="I59" s="319">
        <v>1047733</v>
      </c>
      <c r="J59" s="320">
        <v>24479</v>
      </c>
      <c r="K59" s="321">
        <v>6.5</v>
      </c>
      <c r="L59" s="322">
        <v>56894</v>
      </c>
      <c r="M59" s="323">
        <v>6.8</v>
      </c>
      <c r="N59" s="324">
        <v>-0.3</v>
      </c>
    </row>
    <row r="60" spans="1:14" x14ac:dyDescent="0.15">
      <c r="A60" s="248"/>
      <c r="B60" s="244"/>
      <c r="C60" s="244"/>
      <c r="D60" s="244"/>
      <c r="E60" s="244"/>
      <c r="F60" s="244"/>
      <c r="G60" s="325"/>
      <c r="H60" s="326" t="s">
        <v>523</v>
      </c>
      <c r="I60" s="333">
        <v>960373</v>
      </c>
      <c r="J60" s="328">
        <v>22438</v>
      </c>
      <c r="K60" s="329">
        <v>23.8</v>
      </c>
      <c r="L60" s="330">
        <v>32548</v>
      </c>
      <c r="M60" s="331">
        <v>12.6</v>
      </c>
      <c r="N60" s="332">
        <v>11.2</v>
      </c>
    </row>
    <row r="61" spans="1:14" x14ac:dyDescent="0.15">
      <c r="A61" s="248"/>
      <c r="B61" s="244"/>
      <c r="C61" s="244"/>
      <c r="D61" s="244"/>
      <c r="E61" s="244"/>
      <c r="F61" s="244"/>
      <c r="G61" s="310" t="s">
        <v>528</v>
      </c>
      <c r="H61" s="334"/>
      <c r="I61" s="335">
        <v>802761</v>
      </c>
      <c r="J61" s="336">
        <v>18983</v>
      </c>
      <c r="K61" s="337">
        <v>15.6</v>
      </c>
      <c r="L61" s="338">
        <v>50623</v>
      </c>
      <c r="M61" s="339">
        <v>3.3</v>
      </c>
      <c r="N61" s="324">
        <v>12.3</v>
      </c>
    </row>
    <row r="62" spans="1:14" x14ac:dyDescent="0.15">
      <c r="A62" s="248"/>
      <c r="B62" s="244"/>
      <c r="C62" s="244"/>
      <c r="D62" s="244"/>
      <c r="E62" s="244"/>
      <c r="F62" s="244"/>
      <c r="G62" s="325"/>
      <c r="H62" s="326" t="s">
        <v>523</v>
      </c>
      <c r="I62" s="327">
        <v>697283</v>
      </c>
      <c r="J62" s="328">
        <v>16491</v>
      </c>
      <c r="K62" s="329">
        <v>19.600000000000001</v>
      </c>
      <c r="L62" s="330">
        <v>26382</v>
      </c>
      <c r="M62" s="331">
        <v>4.9000000000000004</v>
      </c>
      <c r="N62" s="332">
        <v>14.7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J100" sqref="J10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70" zoomScaleNormal="70" zoomScaleSheetLayoutView="55" workbookViewId="0">
      <selection activeCell="I99" sqref="I9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I99" sqref="I9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12.02</v>
      </c>
      <c r="G47" s="12">
        <v>11.52</v>
      </c>
      <c r="H47" s="12">
        <v>13.41</v>
      </c>
      <c r="I47" s="12">
        <v>14.95</v>
      </c>
      <c r="J47" s="13">
        <v>16.37</v>
      </c>
    </row>
    <row r="48" spans="2:10" ht="57.75" customHeight="1" x14ac:dyDescent="0.15">
      <c r="B48" s="14"/>
      <c r="C48" s="1174" t="s">
        <v>4</v>
      </c>
      <c r="D48" s="1174"/>
      <c r="E48" s="1175"/>
      <c r="F48" s="15">
        <v>2.52</v>
      </c>
      <c r="G48" s="16">
        <v>4.1399999999999997</v>
      </c>
      <c r="H48" s="16">
        <v>5.53</v>
      </c>
      <c r="I48" s="16">
        <v>6.32</v>
      </c>
      <c r="J48" s="17">
        <v>5.26</v>
      </c>
    </row>
    <row r="49" spans="2:10" ht="57.75" customHeight="1" thickBot="1" x14ac:dyDescent="0.2">
      <c r="B49" s="18"/>
      <c r="C49" s="1176" t="s">
        <v>5</v>
      </c>
      <c r="D49" s="1176"/>
      <c r="E49" s="1177"/>
      <c r="F49" s="19" t="s">
        <v>535</v>
      </c>
      <c r="G49" s="20" t="s">
        <v>536</v>
      </c>
      <c r="H49" s="20">
        <v>0.28999999999999998</v>
      </c>
      <c r="I49" s="20" t="s">
        <v>537</v>
      </c>
      <c r="J49" s="21" t="s">
        <v>538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7" zoomScale="70" zoomScaleNormal="70" zoomScaleSheetLayoutView="100" workbookViewId="0">
      <selection activeCell="I99" sqref="I9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539</v>
      </c>
      <c r="D34" s="1184"/>
      <c r="E34" s="1185"/>
      <c r="F34" s="32">
        <v>2.52</v>
      </c>
      <c r="G34" s="33">
        <v>4.12</v>
      </c>
      <c r="H34" s="33">
        <v>5.51</v>
      </c>
      <c r="I34" s="33">
        <v>6.31</v>
      </c>
      <c r="J34" s="34">
        <v>5.25</v>
      </c>
      <c r="K34" s="22"/>
      <c r="L34" s="22"/>
      <c r="M34" s="22"/>
      <c r="N34" s="22"/>
      <c r="O34" s="22"/>
      <c r="P34" s="22"/>
    </row>
    <row r="35" spans="1:16" ht="39" customHeight="1" x14ac:dyDescent="0.15">
      <c r="A35" s="22"/>
      <c r="B35" s="35"/>
      <c r="C35" s="1178" t="s">
        <v>540</v>
      </c>
      <c r="D35" s="1179"/>
      <c r="E35" s="1180"/>
      <c r="F35" s="36">
        <v>4.05</v>
      </c>
      <c r="G35" s="37">
        <v>3.4</v>
      </c>
      <c r="H35" s="37">
        <v>3.61</v>
      </c>
      <c r="I35" s="37">
        <v>1.32</v>
      </c>
      <c r="J35" s="38">
        <v>1.78</v>
      </c>
      <c r="K35" s="22"/>
      <c r="L35" s="22"/>
      <c r="M35" s="22"/>
      <c r="N35" s="22"/>
      <c r="O35" s="22"/>
      <c r="P35" s="22"/>
    </row>
    <row r="36" spans="1:16" ht="39" customHeight="1" x14ac:dyDescent="0.15">
      <c r="A36" s="22"/>
      <c r="B36" s="35"/>
      <c r="C36" s="1178" t="s">
        <v>541</v>
      </c>
      <c r="D36" s="1179"/>
      <c r="E36" s="1180"/>
      <c r="F36" s="36">
        <v>1.06</v>
      </c>
      <c r="G36" s="37">
        <v>0.62</v>
      </c>
      <c r="H36" s="37">
        <v>1.19</v>
      </c>
      <c r="I36" s="37">
        <v>0.72</v>
      </c>
      <c r="J36" s="38">
        <v>0.89</v>
      </c>
      <c r="K36" s="22"/>
      <c r="L36" s="22"/>
      <c r="M36" s="22"/>
      <c r="N36" s="22"/>
      <c r="O36" s="22"/>
      <c r="P36" s="22"/>
    </row>
    <row r="37" spans="1:16" ht="39" customHeight="1" x14ac:dyDescent="0.15">
      <c r="A37" s="22"/>
      <c r="B37" s="35"/>
      <c r="C37" s="1178" t="s">
        <v>542</v>
      </c>
      <c r="D37" s="1179"/>
      <c r="E37" s="1180"/>
      <c r="F37" s="36">
        <v>0.13</v>
      </c>
      <c r="G37" s="37">
        <v>0.09</v>
      </c>
      <c r="H37" s="37">
        <v>0.15</v>
      </c>
      <c r="I37" s="37">
        <v>0.21</v>
      </c>
      <c r="J37" s="38">
        <v>0.18</v>
      </c>
      <c r="K37" s="22"/>
      <c r="L37" s="22"/>
      <c r="M37" s="22"/>
      <c r="N37" s="22"/>
      <c r="O37" s="22"/>
      <c r="P37" s="22"/>
    </row>
    <row r="38" spans="1:16" ht="39" customHeight="1" x14ac:dyDescent="0.15">
      <c r="A38" s="22"/>
      <c r="B38" s="35"/>
      <c r="C38" s="1178" t="s">
        <v>543</v>
      </c>
      <c r="D38" s="1179"/>
      <c r="E38" s="1180"/>
      <c r="F38" s="36">
        <v>0.24</v>
      </c>
      <c r="G38" s="37">
        <v>0.22</v>
      </c>
      <c r="H38" s="37">
        <v>0.19</v>
      </c>
      <c r="I38" s="37">
        <v>0.3</v>
      </c>
      <c r="J38" s="38">
        <v>0.09</v>
      </c>
      <c r="K38" s="22"/>
      <c r="L38" s="22"/>
      <c r="M38" s="22"/>
      <c r="N38" s="22"/>
      <c r="O38" s="22"/>
      <c r="P38" s="22"/>
    </row>
    <row r="39" spans="1:16" ht="39" customHeight="1" x14ac:dyDescent="0.15">
      <c r="A39" s="22"/>
      <c r="B39" s="35"/>
      <c r="C39" s="1178" t="s">
        <v>544</v>
      </c>
      <c r="D39" s="1179"/>
      <c r="E39" s="1180"/>
      <c r="F39" s="36">
        <v>0</v>
      </c>
      <c r="G39" s="37">
        <v>0.01</v>
      </c>
      <c r="H39" s="37">
        <v>0.01</v>
      </c>
      <c r="I39" s="37">
        <v>0.01</v>
      </c>
      <c r="J39" s="38">
        <v>0</v>
      </c>
      <c r="K39" s="22"/>
      <c r="L39" s="22"/>
      <c r="M39" s="22"/>
      <c r="N39" s="22"/>
      <c r="O39" s="22"/>
      <c r="P39" s="22"/>
    </row>
    <row r="40" spans="1:16" ht="39" customHeight="1" x14ac:dyDescent="0.15">
      <c r="A40" s="22"/>
      <c r="B40" s="35"/>
      <c r="C40" s="1178" t="s">
        <v>545</v>
      </c>
      <c r="D40" s="1179"/>
      <c r="E40" s="1180"/>
      <c r="F40" s="36">
        <v>0.05</v>
      </c>
      <c r="G40" s="37">
        <v>0.02</v>
      </c>
      <c r="H40" s="37">
        <v>0</v>
      </c>
      <c r="I40" s="37">
        <v>0.05</v>
      </c>
      <c r="J40" s="38">
        <v>0</v>
      </c>
      <c r="K40" s="22"/>
      <c r="L40" s="22"/>
      <c r="M40" s="22"/>
      <c r="N40" s="22"/>
      <c r="O40" s="22"/>
      <c r="P40" s="22"/>
    </row>
    <row r="41" spans="1:16" ht="39" customHeight="1" x14ac:dyDescent="0.15">
      <c r="A41" s="22"/>
      <c r="B41" s="35"/>
      <c r="C41" s="1178" t="s">
        <v>546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547</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548</v>
      </c>
      <c r="D43" s="1182"/>
      <c r="E43" s="1183"/>
      <c r="F43" s="41" t="s">
        <v>490</v>
      </c>
      <c r="G43" s="42" t="s">
        <v>490</v>
      </c>
      <c r="H43" s="42" t="s">
        <v>490</v>
      </c>
      <c r="I43" s="42" t="s">
        <v>490</v>
      </c>
      <c r="J43" s="43" t="s">
        <v>490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883</v>
      </c>
      <c r="L45" s="60">
        <v>849</v>
      </c>
      <c r="M45" s="60">
        <v>793</v>
      </c>
      <c r="N45" s="60">
        <v>759</v>
      </c>
      <c r="O45" s="61">
        <v>758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15</v>
      </c>
      <c r="F48" s="1188"/>
      <c r="G48" s="1188"/>
      <c r="H48" s="1188"/>
      <c r="I48" s="1188"/>
      <c r="J48" s="1189"/>
      <c r="K48" s="63">
        <v>363</v>
      </c>
      <c r="L48" s="64">
        <v>368</v>
      </c>
      <c r="M48" s="64">
        <v>357</v>
      </c>
      <c r="N48" s="64">
        <v>359</v>
      </c>
      <c r="O48" s="65">
        <v>359</v>
      </c>
      <c r="P48" s="48"/>
      <c r="Q48" s="48"/>
      <c r="R48" s="48"/>
      <c r="S48" s="48"/>
      <c r="T48" s="48"/>
      <c r="U48" s="48"/>
    </row>
    <row r="49" spans="1:21" ht="30.75" customHeight="1" x14ac:dyDescent="0.15">
      <c r="A49" s="48"/>
      <c r="B49" s="1196"/>
      <c r="C49" s="1197"/>
      <c r="D49" s="62"/>
      <c r="E49" s="1188" t="s">
        <v>16</v>
      </c>
      <c r="F49" s="1188"/>
      <c r="G49" s="1188"/>
      <c r="H49" s="1188"/>
      <c r="I49" s="1188"/>
      <c r="J49" s="1189"/>
      <c r="K49" s="63">
        <v>77</v>
      </c>
      <c r="L49" s="64">
        <v>53</v>
      </c>
      <c r="M49" s="64">
        <v>39</v>
      </c>
      <c r="N49" s="64">
        <v>38</v>
      </c>
      <c r="O49" s="65">
        <v>32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183</v>
      </c>
      <c r="L50" s="64">
        <v>169</v>
      </c>
      <c r="M50" s="64">
        <v>168</v>
      </c>
      <c r="N50" s="64">
        <v>169</v>
      </c>
      <c r="O50" s="65">
        <v>165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1061</v>
      </c>
      <c r="L52" s="64">
        <v>1073</v>
      </c>
      <c r="M52" s="64">
        <v>1106</v>
      </c>
      <c r="N52" s="64">
        <v>1154</v>
      </c>
      <c r="O52" s="65">
        <v>1103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445</v>
      </c>
      <c r="L53" s="69">
        <v>366</v>
      </c>
      <c r="M53" s="69">
        <v>251</v>
      </c>
      <c r="N53" s="69">
        <v>171</v>
      </c>
      <c r="O53" s="70">
        <v>211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I99" sqref="I9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02" t="s">
        <v>24</v>
      </c>
      <c r="C41" s="1203"/>
      <c r="D41" s="81"/>
      <c r="E41" s="1208" t="s">
        <v>25</v>
      </c>
      <c r="F41" s="1208"/>
      <c r="G41" s="1208"/>
      <c r="H41" s="1209"/>
      <c r="I41" s="82">
        <v>8209</v>
      </c>
      <c r="J41" s="83">
        <v>8189</v>
      </c>
      <c r="K41" s="83">
        <v>8259</v>
      </c>
      <c r="L41" s="83">
        <v>8556</v>
      </c>
      <c r="M41" s="84">
        <v>8759</v>
      </c>
    </row>
    <row r="42" spans="2:13" ht="27.75" customHeight="1" x14ac:dyDescent="0.15">
      <c r="B42" s="1204"/>
      <c r="C42" s="1205"/>
      <c r="D42" s="85"/>
      <c r="E42" s="1210" t="s">
        <v>26</v>
      </c>
      <c r="F42" s="1210"/>
      <c r="G42" s="1210"/>
      <c r="H42" s="1211"/>
      <c r="I42" s="86">
        <v>1366</v>
      </c>
      <c r="J42" s="87">
        <v>1196</v>
      </c>
      <c r="K42" s="87">
        <v>1091</v>
      </c>
      <c r="L42" s="87">
        <v>1013</v>
      </c>
      <c r="M42" s="88">
        <v>1031</v>
      </c>
    </row>
    <row r="43" spans="2:13" ht="27.75" customHeight="1" x14ac:dyDescent="0.15">
      <c r="B43" s="1204"/>
      <c r="C43" s="1205"/>
      <c r="D43" s="85"/>
      <c r="E43" s="1210" t="s">
        <v>27</v>
      </c>
      <c r="F43" s="1210"/>
      <c r="G43" s="1210"/>
      <c r="H43" s="1211"/>
      <c r="I43" s="86">
        <v>5232</v>
      </c>
      <c r="J43" s="87">
        <v>4978</v>
      </c>
      <c r="K43" s="87">
        <v>4735</v>
      </c>
      <c r="L43" s="87">
        <v>4404</v>
      </c>
      <c r="M43" s="88">
        <v>4066</v>
      </c>
    </row>
    <row r="44" spans="2:13" ht="27.75" customHeight="1" x14ac:dyDescent="0.15">
      <c r="B44" s="1204"/>
      <c r="C44" s="1205"/>
      <c r="D44" s="85"/>
      <c r="E44" s="1210" t="s">
        <v>28</v>
      </c>
      <c r="F44" s="1210"/>
      <c r="G44" s="1210"/>
      <c r="H44" s="1211"/>
      <c r="I44" s="86">
        <v>199</v>
      </c>
      <c r="J44" s="87">
        <v>216</v>
      </c>
      <c r="K44" s="87">
        <v>183</v>
      </c>
      <c r="L44" s="87">
        <v>153</v>
      </c>
      <c r="M44" s="88">
        <v>128</v>
      </c>
    </row>
    <row r="45" spans="2:13" ht="27.75" customHeight="1" x14ac:dyDescent="0.15">
      <c r="B45" s="1204"/>
      <c r="C45" s="1205"/>
      <c r="D45" s="85"/>
      <c r="E45" s="1210" t="s">
        <v>29</v>
      </c>
      <c r="F45" s="1210"/>
      <c r="G45" s="1210"/>
      <c r="H45" s="1211"/>
      <c r="I45" s="86">
        <v>1391</v>
      </c>
      <c r="J45" s="87">
        <v>1316</v>
      </c>
      <c r="K45" s="87">
        <v>1579</v>
      </c>
      <c r="L45" s="87">
        <v>1804</v>
      </c>
      <c r="M45" s="88">
        <v>1552</v>
      </c>
    </row>
    <row r="46" spans="2:13" ht="27.75" customHeight="1" x14ac:dyDescent="0.15">
      <c r="B46" s="1204"/>
      <c r="C46" s="1205"/>
      <c r="D46" s="85"/>
      <c r="E46" s="1210" t="s">
        <v>30</v>
      </c>
      <c r="F46" s="1210"/>
      <c r="G46" s="1210"/>
      <c r="H46" s="1211"/>
      <c r="I46" s="86" t="s">
        <v>490</v>
      </c>
      <c r="J46" s="87" t="s">
        <v>490</v>
      </c>
      <c r="K46" s="87" t="s">
        <v>490</v>
      </c>
      <c r="L46" s="87" t="s">
        <v>490</v>
      </c>
      <c r="M46" s="88" t="s">
        <v>490</v>
      </c>
    </row>
    <row r="47" spans="2:13" ht="27.75" customHeight="1" x14ac:dyDescent="0.15">
      <c r="B47" s="1204"/>
      <c r="C47" s="1205"/>
      <c r="D47" s="85"/>
      <c r="E47" s="1210" t="s">
        <v>31</v>
      </c>
      <c r="F47" s="1210"/>
      <c r="G47" s="1210"/>
      <c r="H47" s="1211"/>
      <c r="I47" s="86" t="s">
        <v>490</v>
      </c>
      <c r="J47" s="87" t="s">
        <v>490</v>
      </c>
      <c r="K47" s="87" t="s">
        <v>490</v>
      </c>
      <c r="L47" s="87" t="s">
        <v>490</v>
      </c>
      <c r="M47" s="88" t="s">
        <v>490</v>
      </c>
    </row>
    <row r="48" spans="2:13" ht="27.75" customHeight="1" x14ac:dyDescent="0.15">
      <c r="B48" s="1206"/>
      <c r="C48" s="1207"/>
      <c r="D48" s="85"/>
      <c r="E48" s="1210" t="s">
        <v>32</v>
      </c>
      <c r="F48" s="1210"/>
      <c r="G48" s="1210"/>
      <c r="H48" s="1211"/>
      <c r="I48" s="86" t="s">
        <v>490</v>
      </c>
      <c r="J48" s="87" t="s">
        <v>490</v>
      </c>
      <c r="K48" s="87" t="s">
        <v>490</v>
      </c>
      <c r="L48" s="87" t="s">
        <v>490</v>
      </c>
      <c r="M48" s="88" t="s">
        <v>490</v>
      </c>
    </row>
    <row r="49" spans="2:13" ht="27.75" customHeight="1" x14ac:dyDescent="0.15">
      <c r="B49" s="1212" t="s">
        <v>33</v>
      </c>
      <c r="C49" s="1213"/>
      <c r="D49" s="89"/>
      <c r="E49" s="1210" t="s">
        <v>34</v>
      </c>
      <c r="F49" s="1210"/>
      <c r="G49" s="1210"/>
      <c r="H49" s="1211"/>
      <c r="I49" s="86">
        <v>1445</v>
      </c>
      <c r="J49" s="87">
        <v>1788</v>
      </c>
      <c r="K49" s="87">
        <v>1834</v>
      </c>
      <c r="L49" s="87">
        <v>2058</v>
      </c>
      <c r="M49" s="88">
        <v>2194</v>
      </c>
    </row>
    <row r="50" spans="2:13" ht="27.75" customHeight="1" x14ac:dyDescent="0.15">
      <c r="B50" s="1204"/>
      <c r="C50" s="1205"/>
      <c r="D50" s="85"/>
      <c r="E50" s="1210" t="s">
        <v>35</v>
      </c>
      <c r="F50" s="1210"/>
      <c r="G50" s="1210"/>
      <c r="H50" s="1211"/>
      <c r="I50" s="86">
        <v>4310</v>
      </c>
      <c r="J50" s="87">
        <v>4248</v>
      </c>
      <c r="K50" s="87">
        <v>4022</v>
      </c>
      <c r="L50" s="87">
        <v>3854</v>
      </c>
      <c r="M50" s="88">
        <v>3745</v>
      </c>
    </row>
    <row r="51" spans="2:13" ht="27.75" customHeight="1" x14ac:dyDescent="0.15">
      <c r="B51" s="1206"/>
      <c r="C51" s="1207"/>
      <c r="D51" s="85"/>
      <c r="E51" s="1210" t="s">
        <v>36</v>
      </c>
      <c r="F51" s="1210"/>
      <c r="G51" s="1210"/>
      <c r="H51" s="1211"/>
      <c r="I51" s="86">
        <v>9755</v>
      </c>
      <c r="J51" s="87">
        <v>10021</v>
      </c>
      <c r="K51" s="87">
        <v>10216</v>
      </c>
      <c r="L51" s="87">
        <v>10107</v>
      </c>
      <c r="M51" s="88">
        <v>10178</v>
      </c>
    </row>
    <row r="52" spans="2:13" ht="27.75" customHeight="1" thickBot="1" x14ac:dyDescent="0.2">
      <c r="B52" s="1214" t="s">
        <v>37</v>
      </c>
      <c r="C52" s="1215"/>
      <c r="D52" s="90"/>
      <c r="E52" s="1216" t="s">
        <v>38</v>
      </c>
      <c r="F52" s="1216"/>
      <c r="G52" s="1216"/>
      <c r="H52" s="1217"/>
      <c r="I52" s="91">
        <v>886</v>
      </c>
      <c r="J52" s="92">
        <v>-162</v>
      </c>
      <c r="K52" s="92">
        <v>-225</v>
      </c>
      <c r="L52" s="92">
        <v>-88</v>
      </c>
      <c r="M52" s="93">
        <v>-582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49" zoomScale="85" zoomScaleNormal="85" zoomScaleSheetLayoutView="55" workbookViewId="0">
      <selection activeCell="H19" sqref="H1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570</v>
      </c>
      <c r="I42" s="352"/>
      <c r="J42" s="352"/>
      <c r="K42" s="352"/>
      <c r="L42" s="244"/>
      <c r="M42" s="244"/>
      <c r="N42" s="244"/>
      <c r="O42" s="244"/>
    </row>
    <row r="43" spans="2:17" x14ac:dyDescent="0.15">
      <c r="B43" s="248"/>
      <c r="C43" s="244"/>
      <c r="D43" s="244"/>
      <c r="E43" s="244"/>
      <c r="F43" s="244"/>
      <c r="G43" s="1254"/>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571</v>
      </c>
    </row>
    <row r="50" spans="1:17" x14ac:dyDescent="0.15">
      <c r="B50" s="248"/>
      <c r="C50" s="244"/>
      <c r="D50" s="244"/>
      <c r="E50" s="244"/>
      <c r="F50" s="244"/>
      <c r="G50" s="1239"/>
      <c r="H50" s="1240"/>
      <c r="I50" s="1240"/>
      <c r="J50" s="1241"/>
      <c r="K50" s="354" t="s">
        <v>530</v>
      </c>
      <c r="L50" s="354" t="s">
        <v>531</v>
      </c>
      <c r="M50" s="354" t="s">
        <v>532</v>
      </c>
      <c r="N50" s="354" t="s">
        <v>533</v>
      </c>
      <c r="O50" s="354" t="s">
        <v>534</v>
      </c>
    </row>
    <row r="51" spans="1:17" x14ac:dyDescent="0.15">
      <c r="B51" s="248"/>
      <c r="C51" s="244"/>
      <c r="D51" s="244"/>
      <c r="E51" s="244"/>
      <c r="F51" s="244"/>
      <c r="G51" s="1242" t="s">
        <v>572</v>
      </c>
      <c r="H51" s="1243"/>
      <c r="I51" s="1248" t="s">
        <v>573</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574</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575</v>
      </c>
      <c r="H55" s="1223"/>
      <c r="I55" s="1228" t="s">
        <v>573</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574</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576</v>
      </c>
      <c r="C63" s="244"/>
      <c r="D63" s="244"/>
      <c r="E63" s="244"/>
      <c r="F63" s="244"/>
      <c r="G63" s="244"/>
      <c r="H63" s="244"/>
      <c r="I63" s="244"/>
      <c r="J63" s="244"/>
      <c r="K63" s="244"/>
      <c r="L63" s="244"/>
      <c r="M63" s="244"/>
      <c r="N63" s="244"/>
      <c r="O63" s="244"/>
    </row>
    <row r="64" spans="1:17" x14ac:dyDescent="0.15">
      <c r="B64" s="248"/>
      <c r="C64" s="244"/>
      <c r="D64" s="244"/>
      <c r="E64" s="244"/>
      <c r="F64" s="244"/>
      <c r="G64" s="351" t="s">
        <v>570</v>
      </c>
      <c r="I64" s="352"/>
      <c r="J64" s="352"/>
      <c r="K64" s="352"/>
      <c r="L64" s="244"/>
      <c r="M64" s="244"/>
      <c r="N64" s="244"/>
      <c r="O64" s="244"/>
    </row>
    <row r="65" spans="2:30" x14ac:dyDescent="0.15">
      <c r="B65" s="248"/>
      <c r="C65" s="244"/>
      <c r="D65" s="244"/>
      <c r="E65" s="244"/>
      <c r="F65" s="244"/>
      <c r="G65" s="1230" t="s">
        <v>579</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577</v>
      </c>
      <c r="I71" s="368"/>
      <c r="J71" s="364"/>
      <c r="K71" s="364"/>
      <c r="L71" s="365"/>
      <c r="M71" s="364"/>
      <c r="N71" s="365"/>
      <c r="O71" s="366"/>
    </row>
    <row r="72" spans="2:30" x14ac:dyDescent="0.15">
      <c r="B72" s="248"/>
      <c r="C72" s="244"/>
      <c r="D72" s="244"/>
      <c r="E72" s="244"/>
      <c r="F72" s="244"/>
      <c r="G72" s="1239"/>
      <c r="H72" s="1240"/>
      <c r="I72" s="1240"/>
      <c r="J72" s="1241"/>
      <c r="K72" s="354" t="s">
        <v>530</v>
      </c>
      <c r="L72" s="354" t="s">
        <v>531</v>
      </c>
      <c r="M72" s="354" t="s">
        <v>532</v>
      </c>
      <c r="N72" s="354" t="s">
        <v>533</v>
      </c>
      <c r="O72" s="354" t="s">
        <v>534</v>
      </c>
    </row>
    <row r="73" spans="2:30" x14ac:dyDescent="0.15">
      <c r="B73" s="248"/>
      <c r="C73" s="244"/>
      <c r="D73" s="244"/>
      <c r="E73" s="244"/>
      <c r="F73" s="244"/>
      <c r="G73" s="1242" t="s">
        <v>572</v>
      </c>
      <c r="H73" s="1243"/>
      <c r="I73" s="1248" t="s">
        <v>573</v>
      </c>
      <c r="J73" s="1248"/>
      <c r="K73" s="1229">
        <v>13.3</v>
      </c>
      <c r="L73" s="1229"/>
      <c r="M73" s="1218"/>
      <c r="N73" s="1218"/>
      <c r="O73" s="1218"/>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578</v>
      </c>
      <c r="J75" s="1228"/>
      <c r="K75" s="1250">
        <v>7.2</v>
      </c>
      <c r="L75" s="1250">
        <v>6.2</v>
      </c>
      <c r="M75" s="1250">
        <v>5.2</v>
      </c>
      <c r="N75" s="1250">
        <v>3.9</v>
      </c>
      <c r="O75" s="1250">
        <v>3</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575</v>
      </c>
      <c r="H77" s="1223"/>
      <c r="I77" s="1228" t="s">
        <v>573</v>
      </c>
      <c r="J77" s="1228"/>
      <c r="K77" s="1229">
        <v>40.200000000000003</v>
      </c>
      <c r="L77" s="1229">
        <v>30.7</v>
      </c>
      <c r="M77" s="1218">
        <v>22.3</v>
      </c>
      <c r="N77" s="1218">
        <v>20.3</v>
      </c>
      <c r="O77" s="1218">
        <v>20.2</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578</v>
      </c>
      <c r="J79" s="1220"/>
      <c r="K79" s="1221">
        <v>10.1</v>
      </c>
      <c r="L79" s="1221">
        <v>9.1999999999999993</v>
      </c>
      <c r="M79" s="1221">
        <v>8.5</v>
      </c>
      <c r="N79" s="1221">
        <v>7.7</v>
      </c>
      <c r="O79" s="1221">
        <v>7.1</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6" zoomScale="40" zoomScaleNormal="40" zoomScaleSheetLayoutView="70" workbookViewId="0">
      <selection activeCell="L62" sqref="L6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L62" sqref="L6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529</v>
      </c>
      <c r="G2" s="111"/>
      <c r="H2" s="112"/>
    </row>
    <row r="3" spans="1:8" x14ac:dyDescent="0.15">
      <c r="A3" s="108" t="s">
        <v>522</v>
      </c>
      <c r="B3" s="113"/>
      <c r="C3" s="114"/>
      <c r="D3" s="115">
        <v>12747</v>
      </c>
      <c r="E3" s="116"/>
      <c r="F3" s="117">
        <v>42839</v>
      </c>
      <c r="G3" s="118"/>
      <c r="H3" s="119"/>
    </row>
    <row r="4" spans="1:8" x14ac:dyDescent="0.15">
      <c r="A4" s="120"/>
      <c r="B4" s="121"/>
      <c r="C4" s="122"/>
      <c r="D4" s="123">
        <v>11990</v>
      </c>
      <c r="E4" s="124"/>
      <c r="F4" s="125">
        <v>22027</v>
      </c>
      <c r="G4" s="126"/>
      <c r="H4" s="127"/>
    </row>
    <row r="5" spans="1:8" x14ac:dyDescent="0.15">
      <c r="A5" s="108" t="s">
        <v>524</v>
      </c>
      <c r="B5" s="113"/>
      <c r="C5" s="114"/>
      <c r="D5" s="115">
        <v>16162</v>
      </c>
      <c r="E5" s="116"/>
      <c r="F5" s="117">
        <v>46819</v>
      </c>
      <c r="G5" s="118"/>
      <c r="H5" s="119"/>
    </row>
    <row r="6" spans="1:8" x14ac:dyDescent="0.15">
      <c r="A6" s="120"/>
      <c r="B6" s="121"/>
      <c r="C6" s="122"/>
      <c r="D6" s="123">
        <v>11661</v>
      </c>
      <c r="E6" s="124"/>
      <c r="F6" s="125">
        <v>24121</v>
      </c>
      <c r="G6" s="126"/>
      <c r="H6" s="127"/>
    </row>
    <row r="7" spans="1:8" x14ac:dyDescent="0.15">
      <c r="A7" s="108" t="s">
        <v>525</v>
      </c>
      <c r="B7" s="113"/>
      <c r="C7" s="114"/>
      <c r="D7" s="115">
        <v>18536</v>
      </c>
      <c r="E7" s="116"/>
      <c r="F7" s="117">
        <v>53270</v>
      </c>
      <c r="G7" s="118"/>
      <c r="H7" s="119"/>
    </row>
    <row r="8" spans="1:8" x14ac:dyDescent="0.15">
      <c r="A8" s="120"/>
      <c r="B8" s="121"/>
      <c r="C8" s="122"/>
      <c r="D8" s="123">
        <v>18238</v>
      </c>
      <c r="E8" s="124"/>
      <c r="F8" s="125">
        <v>24316</v>
      </c>
      <c r="G8" s="126"/>
      <c r="H8" s="127"/>
    </row>
    <row r="9" spans="1:8" x14ac:dyDescent="0.15">
      <c r="A9" s="108" t="s">
        <v>526</v>
      </c>
      <c r="B9" s="113"/>
      <c r="C9" s="114"/>
      <c r="D9" s="115">
        <v>22990</v>
      </c>
      <c r="E9" s="116"/>
      <c r="F9" s="117">
        <v>53292</v>
      </c>
      <c r="G9" s="118"/>
      <c r="H9" s="119"/>
    </row>
    <row r="10" spans="1:8" x14ac:dyDescent="0.15">
      <c r="A10" s="120"/>
      <c r="B10" s="121"/>
      <c r="C10" s="122"/>
      <c r="D10" s="123">
        <v>18128</v>
      </c>
      <c r="E10" s="124"/>
      <c r="F10" s="125">
        <v>28900</v>
      </c>
      <c r="G10" s="126"/>
      <c r="H10" s="127"/>
    </row>
    <row r="11" spans="1:8" x14ac:dyDescent="0.15">
      <c r="A11" s="108" t="s">
        <v>527</v>
      </c>
      <c r="B11" s="113"/>
      <c r="C11" s="114"/>
      <c r="D11" s="115">
        <v>24479</v>
      </c>
      <c r="E11" s="116"/>
      <c r="F11" s="117">
        <v>56894</v>
      </c>
      <c r="G11" s="118"/>
      <c r="H11" s="119"/>
    </row>
    <row r="12" spans="1:8" x14ac:dyDescent="0.15">
      <c r="A12" s="120"/>
      <c r="B12" s="121"/>
      <c r="C12" s="128"/>
      <c r="D12" s="123">
        <v>22438</v>
      </c>
      <c r="E12" s="124"/>
      <c r="F12" s="125">
        <v>32548</v>
      </c>
      <c r="G12" s="126"/>
      <c r="H12" s="127"/>
    </row>
    <row r="13" spans="1:8" x14ac:dyDescent="0.15">
      <c r="A13" s="108"/>
      <c r="B13" s="113"/>
      <c r="C13" s="129"/>
      <c r="D13" s="130">
        <v>18983</v>
      </c>
      <c r="E13" s="131"/>
      <c r="F13" s="132">
        <v>50623</v>
      </c>
      <c r="G13" s="133"/>
      <c r="H13" s="119"/>
    </row>
    <row r="14" spans="1:8" x14ac:dyDescent="0.15">
      <c r="A14" s="120"/>
      <c r="B14" s="121"/>
      <c r="C14" s="122"/>
      <c r="D14" s="123">
        <v>16491</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2.52</v>
      </c>
      <c r="C19" s="134">
        <f>ROUND(VALUE(SUBSTITUTE(実質収支比率等に係る経年分析!G$48,"▲","-")),2)</f>
        <v>4.1399999999999997</v>
      </c>
      <c r="D19" s="134">
        <f>ROUND(VALUE(SUBSTITUTE(実質収支比率等に係る経年分析!H$48,"▲","-")),2)</f>
        <v>5.53</v>
      </c>
      <c r="E19" s="134">
        <f>ROUND(VALUE(SUBSTITUTE(実質収支比率等に係る経年分析!I$48,"▲","-")),2)</f>
        <v>6.32</v>
      </c>
      <c r="F19" s="134">
        <f>ROUND(VALUE(SUBSTITUTE(実質収支比率等に係る経年分析!J$48,"▲","-")),2)</f>
        <v>5.26</v>
      </c>
    </row>
    <row r="20" spans="1:11" x14ac:dyDescent="0.15">
      <c r="A20" s="134" t="s">
        <v>43</v>
      </c>
      <c r="B20" s="134">
        <f>ROUND(VALUE(SUBSTITUTE(実質収支比率等に係る経年分析!F$47,"▲","-")),2)</f>
        <v>12.02</v>
      </c>
      <c r="C20" s="134">
        <f>ROUND(VALUE(SUBSTITUTE(実質収支比率等に係る経年分析!G$47,"▲","-")),2)</f>
        <v>11.52</v>
      </c>
      <c r="D20" s="134">
        <f>ROUND(VALUE(SUBSTITUTE(実質収支比率等に係る経年分析!H$47,"▲","-")),2)</f>
        <v>13.41</v>
      </c>
      <c r="E20" s="134">
        <f>ROUND(VALUE(SUBSTITUTE(実質収支比率等に係る経年分析!I$47,"▲","-")),2)</f>
        <v>14.95</v>
      </c>
      <c r="F20" s="134">
        <f>ROUND(VALUE(SUBSTITUTE(実質収支比率等に係る経年分析!J$47,"▲","-")),2)</f>
        <v>16.37</v>
      </c>
    </row>
    <row r="21" spans="1:11" x14ac:dyDescent="0.15">
      <c r="A21" s="134" t="s">
        <v>44</v>
      </c>
      <c r="B21" s="134">
        <f>IF(ISNUMBER(VALUE(SUBSTITUTE(実質収支比率等に係る経年分析!F$49,"▲","-"))),ROUND(VALUE(SUBSTITUTE(実質収支比率等に係る経年分析!F$49,"▲","-")),2),NA())</f>
        <v>-3.83</v>
      </c>
      <c r="C21" s="134">
        <f>IF(ISNUMBER(VALUE(SUBSTITUTE(実質収支比率等に係る経年分析!G$49,"▲","-"))),ROUND(VALUE(SUBSTITUTE(実質収支比率等に係る経年分析!G$49,"▲","-")),2),NA())</f>
        <v>-0.54</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-1.32</v>
      </c>
      <c r="F21" s="134">
        <f>IF(ISNUMBER(VALUE(SUBSTITUTE(実質収支比率等に係る経年分析!J$49,"▲","-"))),ROUND(VALUE(SUBSTITUTE(実質収支比率等に係る経年分析!J$49,"▲","-")),2),NA())</f>
        <v>-3.38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旭ケ丘団地汚水処理事業特別会計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国民健康保険東郷診療所特別会計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1061</v>
      </c>
      <c r="E42" s="136"/>
      <c r="F42" s="136"/>
      <c r="G42" s="136">
        <f>'実質公債費比率（分子）の構造'!L$52</f>
        <v>1073</v>
      </c>
      <c r="H42" s="136"/>
      <c r="I42" s="136"/>
      <c r="J42" s="136">
        <f>'実質公債費比率（分子）の構造'!M$52</f>
        <v>1106</v>
      </c>
      <c r="K42" s="136"/>
      <c r="L42" s="136"/>
      <c r="M42" s="136">
        <f>'実質公債費比率（分子）の構造'!N$52</f>
        <v>1154</v>
      </c>
      <c r="N42" s="136"/>
      <c r="O42" s="136"/>
      <c r="P42" s="136">
        <f>'実質公債費比率（分子）の構造'!O$52</f>
        <v>1103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183</v>
      </c>
      <c r="C44" s="136"/>
      <c r="D44" s="136"/>
      <c r="E44" s="136">
        <f>'実質公債費比率（分子）の構造'!L$50</f>
        <v>169</v>
      </c>
      <c r="F44" s="136"/>
      <c r="G44" s="136"/>
      <c r="H44" s="136">
        <f>'実質公債費比率（分子）の構造'!M$50</f>
        <v>168</v>
      </c>
      <c r="I44" s="136"/>
      <c r="J44" s="136"/>
      <c r="K44" s="136">
        <f>'実質公債費比率（分子）の構造'!N$50</f>
        <v>169</v>
      </c>
      <c r="L44" s="136"/>
      <c r="M44" s="136"/>
      <c r="N44" s="136">
        <f>'実質公債費比率（分子）の構造'!O$50</f>
        <v>165</v>
      </c>
      <c r="O44" s="136"/>
      <c r="P44" s="136"/>
    </row>
    <row r="45" spans="1:16" x14ac:dyDescent="0.15">
      <c r="A45" s="136" t="s">
        <v>54</v>
      </c>
      <c r="B45" s="136">
        <f>'実質公債費比率（分子）の構造'!K$49</f>
        <v>77</v>
      </c>
      <c r="C45" s="136"/>
      <c r="D45" s="136"/>
      <c r="E45" s="136">
        <f>'実質公債費比率（分子）の構造'!L$49</f>
        <v>53</v>
      </c>
      <c r="F45" s="136"/>
      <c r="G45" s="136"/>
      <c r="H45" s="136">
        <f>'実質公債費比率（分子）の構造'!M$49</f>
        <v>39</v>
      </c>
      <c r="I45" s="136"/>
      <c r="J45" s="136"/>
      <c r="K45" s="136">
        <f>'実質公債費比率（分子）の構造'!N$49</f>
        <v>38</v>
      </c>
      <c r="L45" s="136"/>
      <c r="M45" s="136"/>
      <c r="N45" s="136">
        <f>'実質公債費比率（分子）の構造'!O$49</f>
        <v>32</v>
      </c>
      <c r="O45" s="136"/>
      <c r="P45" s="136"/>
    </row>
    <row r="46" spans="1:16" x14ac:dyDescent="0.15">
      <c r="A46" s="136" t="s">
        <v>55</v>
      </c>
      <c r="B46" s="136">
        <f>'実質公債費比率（分子）の構造'!K$48</f>
        <v>363</v>
      </c>
      <c r="C46" s="136"/>
      <c r="D46" s="136"/>
      <c r="E46" s="136">
        <f>'実質公債費比率（分子）の構造'!L$48</f>
        <v>368</v>
      </c>
      <c r="F46" s="136"/>
      <c r="G46" s="136"/>
      <c r="H46" s="136">
        <f>'実質公債費比率（分子）の構造'!M$48</f>
        <v>357</v>
      </c>
      <c r="I46" s="136"/>
      <c r="J46" s="136"/>
      <c r="K46" s="136">
        <f>'実質公債費比率（分子）の構造'!N$48</f>
        <v>359</v>
      </c>
      <c r="L46" s="136"/>
      <c r="M46" s="136"/>
      <c r="N46" s="136">
        <f>'実質公債費比率（分子）の構造'!O$48</f>
        <v>359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883</v>
      </c>
      <c r="C49" s="136"/>
      <c r="D49" s="136"/>
      <c r="E49" s="136">
        <f>'実質公債費比率（分子）の構造'!L$45</f>
        <v>849</v>
      </c>
      <c r="F49" s="136"/>
      <c r="G49" s="136"/>
      <c r="H49" s="136">
        <f>'実質公債費比率（分子）の構造'!M$45</f>
        <v>793</v>
      </c>
      <c r="I49" s="136"/>
      <c r="J49" s="136"/>
      <c r="K49" s="136">
        <f>'実質公債費比率（分子）の構造'!N$45</f>
        <v>759</v>
      </c>
      <c r="L49" s="136"/>
      <c r="M49" s="136"/>
      <c r="N49" s="136">
        <f>'実質公債費比率（分子）の構造'!O$45</f>
        <v>758</v>
      </c>
      <c r="O49" s="136"/>
      <c r="P49" s="136"/>
    </row>
    <row r="50" spans="1:16" x14ac:dyDescent="0.15">
      <c r="A50" s="136" t="s">
        <v>59</v>
      </c>
      <c r="B50" s="136" t="e">
        <f>NA()</f>
        <v>#N/A</v>
      </c>
      <c r="C50" s="136">
        <f>IF(ISNUMBER('実質公債費比率（分子）の構造'!K$53),'実質公債費比率（分子）の構造'!K$53,NA())</f>
        <v>445</v>
      </c>
      <c r="D50" s="136" t="e">
        <f>NA()</f>
        <v>#N/A</v>
      </c>
      <c r="E50" s="136" t="e">
        <f>NA()</f>
        <v>#N/A</v>
      </c>
      <c r="F50" s="136">
        <f>IF(ISNUMBER('実質公債費比率（分子）の構造'!L$53),'実質公債費比率（分子）の構造'!L$53,NA())</f>
        <v>366</v>
      </c>
      <c r="G50" s="136" t="e">
        <f>NA()</f>
        <v>#N/A</v>
      </c>
      <c r="H50" s="136" t="e">
        <f>NA()</f>
        <v>#N/A</v>
      </c>
      <c r="I50" s="136">
        <f>IF(ISNUMBER('実質公債費比率（分子）の構造'!M$53),'実質公債費比率（分子）の構造'!M$53,NA())</f>
        <v>251</v>
      </c>
      <c r="J50" s="136" t="e">
        <f>NA()</f>
        <v>#N/A</v>
      </c>
      <c r="K50" s="136" t="e">
        <f>NA()</f>
        <v>#N/A</v>
      </c>
      <c r="L50" s="136">
        <f>IF(ISNUMBER('実質公債費比率（分子）の構造'!N$53),'実質公債費比率（分子）の構造'!N$53,NA())</f>
        <v>171</v>
      </c>
      <c r="M50" s="136" t="e">
        <f>NA()</f>
        <v>#N/A</v>
      </c>
      <c r="N50" s="136" t="e">
        <f>NA()</f>
        <v>#N/A</v>
      </c>
      <c r="O50" s="136">
        <f>IF(ISNUMBER('実質公債費比率（分子）の構造'!O$53),'実質公債費比率（分子）の構造'!O$53,NA())</f>
        <v>211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9755</v>
      </c>
      <c r="E56" s="135"/>
      <c r="F56" s="135"/>
      <c r="G56" s="135">
        <f>'将来負担比率（分子）の構造'!J$51</f>
        <v>10021</v>
      </c>
      <c r="H56" s="135"/>
      <c r="I56" s="135"/>
      <c r="J56" s="135">
        <f>'将来負担比率（分子）の構造'!K$51</f>
        <v>10216</v>
      </c>
      <c r="K56" s="135"/>
      <c r="L56" s="135"/>
      <c r="M56" s="135">
        <f>'将来負担比率（分子）の構造'!L$51</f>
        <v>10107</v>
      </c>
      <c r="N56" s="135"/>
      <c r="O56" s="135"/>
      <c r="P56" s="135">
        <f>'将来負担比率（分子）の構造'!M$51</f>
        <v>10178</v>
      </c>
    </row>
    <row r="57" spans="1:16" x14ac:dyDescent="0.15">
      <c r="A57" s="135" t="s">
        <v>35</v>
      </c>
      <c r="B57" s="135"/>
      <c r="C57" s="135"/>
      <c r="D57" s="135">
        <f>'将来負担比率（分子）の構造'!I$50</f>
        <v>4310</v>
      </c>
      <c r="E57" s="135"/>
      <c r="F57" s="135"/>
      <c r="G57" s="135">
        <f>'将来負担比率（分子）の構造'!J$50</f>
        <v>4248</v>
      </c>
      <c r="H57" s="135"/>
      <c r="I57" s="135"/>
      <c r="J57" s="135">
        <f>'将来負担比率（分子）の構造'!K$50</f>
        <v>4022</v>
      </c>
      <c r="K57" s="135"/>
      <c r="L57" s="135"/>
      <c r="M57" s="135">
        <f>'将来負担比率（分子）の構造'!L$50</f>
        <v>3854</v>
      </c>
      <c r="N57" s="135"/>
      <c r="O57" s="135"/>
      <c r="P57" s="135">
        <f>'将来負担比率（分子）の構造'!M$50</f>
        <v>3745</v>
      </c>
    </row>
    <row r="58" spans="1:16" x14ac:dyDescent="0.15">
      <c r="A58" s="135" t="s">
        <v>34</v>
      </c>
      <c r="B58" s="135"/>
      <c r="C58" s="135"/>
      <c r="D58" s="135">
        <f>'将来負担比率（分子）の構造'!I$49</f>
        <v>1445</v>
      </c>
      <c r="E58" s="135"/>
      <c r="F58" s="135"/>
      <c r="G58" s="135">
        <f>'将来負担比率（分子）の構造'!J$49</f>
        <v>1788</v>
      </c>
      <c r="H58" s="135"/>
      <c r="I58" s="135"/>
      <c r="J58" s="135">
        <f>'将来負担比率（分子）の構造'!K$49</f>
        <v>1834</v>
      </c>
      <c r="K58" s="135"/>
      <c r="L58" s="135"/>
      <c r="M58" s="135">
        <f>'将来負担比率（分子）の構造'!L$49</f>
        <v>2058</v>
      </c>
      <c r="N58" s="135"/>
      <c r="O58" s="135"/>
      <c r="P58" s="135">
        <f>'将来負担比率（分子）の構造'!M$49</f>
        <v>2194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1391</v>
      </c>
      <c r="C62" s="135"/>
      <c r="D62" s="135"/>
      <c r="E62" s="135">
        <f>'将来負担比率（分子）の構造'!J$45</f>
        <v>1316</v>
      </c>
      <c r="F62" s="135"/>
      <c r="G62" s="135"/>
      <c r="H62" s="135">
        <f>'将来負担比率（分子）の構造'!K$45</f>
        <v>1579</v>
      </c>
      <c r="I62" s="135"/>
      <c r="J62" s="135"/>
      <c r="K62" s="135">
        <f>'将来負担比率（分子）の構造'!L$45</f>
        <v>1804</v>
      </c>
      <c r="L62" s="135"/>
      <c r="M62" s="135"/>
      <c r="N62" s="135">
        <f>'将来負担比率（分子）の構造'!M$45</f>
        <v>1552</v>
      </c>
      <c r="O62" s="135"/>
      <c r="P62" s="135"/>
    </row>
    <row r="63" spans="1:16" x14ac:dyDescent="0.15">
      <c r="A63" s="135" t="s">
        <v>28</v>
      </c>
      <c r="B63" s="135">
        <f>'将来負担比率（分子）の構造'!I$44</f>
        <v>199</v>
      </c>
      <c r="C63" s="135"/>
      <c r="D63" s="135"/>
      <c r="E63" s="135">
        <f>'将来負担比率（分子）の構造'!J$44</f>
        <v>216</v>
      </c>
      <c r="F63" s="135"/>
      <c r="G63" s="135"/>
      <c r="H63" s="135">
        <f>'将来負担比率（分子）の構造'!K$44</f>
        <v>183</v>
      </c>
      <c r="I63" s="135"/>
      <c r="J63" s="135"/>
      <c r="K63" s="135">
        <f>'将来負担比率（分子）の構造'!L$44</f>
        <v>153</v>
      </c>
      <c r="L63" s="135"/>
      <c r="M63" s="135"/>
      <c r="N63" s="135">
        <f>'将来負担比率（分子）の構造'!M$44</f>
        <v>128</v>
      </c>
      <c r="O63" s="135"/>
      <c r="P63" s="135"/>
    </row>
    <row r="64" spans="1:16" x14ac:dyDescent="0.15">
      <c r="A64" s="135" t="s">
        <v>27</v>
      </c>
      <c r="B64" s="135">
        <f>'将来負担比率（分子）の構造'!I$43</f>
        <v>5232</v>
      </c>
      <c r="C64" s="135"/>
      <c r="D64" s="135"/>
      <c r="E64" s="135">
        <f>'将来負担比率（分子）の構造'!J$43</f>
        <v>4978</v>
      </c>
      <c r="F64" s="135"/>
      <c r="G64" s="135"/>
      <c r="H64" s="135">
        <f>'将来負担比率（分子）の構造'!K$43</f>
        <v>4735</v>
      </c>
      <c r="I64" s="135"/>
      <c r="J64" s="135"/>
      <c r="K64" s="135">
        <f>'将来負担比率（分子）の構造'!L$43</f>
        <v>4404</v>
      </c>
      <c r="L64" s="135"/>
      <c r="M64" s="135"/>
      <c r="N64" s="135">
        <f>'将来負担比率（分子）の構造'!M$43</f>
        <v>4066</v>
      </c>
      <c r="O64" s="135"/>
      <c r="P64" s="135"/>
    </row>
    <row r="65" spans="1:16" x14ac:dyDescent="0.15">
      <c r="A65" s="135" t="s">
        <v>26</v>
      </c>
      <c r="B65" s="135">
        <f>'将来負担比率（分子）の構造'!I$42</f>
        <v>1366</v>
      </c>
      <c r="C65" s="135"/>
      <c r="D65" s="135"/>
      <c r="E65" s="135">
        <f>'将来負担比率（分子）の構造'!J$42</f>
        <v>1196</v>
      </c>
      <c r="F65" s="135"/>
      <c r="G65" s="135"/>
      <c r="H65" s="135">
        <f>'将来負担比率（分子）の構造'!K$42</f>
        <v>1091</v>
      </c>
      <c r="I65" s="135"/>
      <c r="J65" s="135"/>
      <c r="K65" s="135">
        <f>'将来負担比率（分子）の構造'!L$42</f>
        <v>1013</v>
      </c>
      <c r="L65" s="135"/>
      <c r="M65" s="135"/>
      <c r="N65" s="135">
        <f>'将来負担比率（分子）の構造'!M$42</f>
        <v>1031</v>
      </c>
      <c r="O65" s="135"/>
      <c r="P65" s="135"/>
    </row>
    <row r="66" spans="1:16" x14ac:dyDescent="0.15">
      <c r="A66" s="135" t="s">
        <v>25</v>
      </c>
      <c r="B66" s="135">
        <f>'将来負担比率（分子）の構造'!I$41</f>
        <v>8209</v>
      </c>
      <c r="C66" s="135"/>
      <c r="D66" s="135"/>
      <c r="E66" s="135">
        <f>'将来負担比率（分子）の構造'!J$41</f>
        <v>8189</v>
      </c>
      <c r="F66" s="135"/>
      <c r="G66" s="135"/>
      <c r="H66" s="135">
        <f>'将来負担比率（分子）の構造'!K$41</f>
        <v>8259</v>
      </c>
      <c r="I66" s="135"/>
      <c r="J66" s="135"/>
      <c r="K66" s="135">
        <f>'将来負担比率（分子）の構造'!L$41</f>
        <v>8556</v>
      </c>
      <c r="L66" s="135"/>
      <c r="M66" s="135"/>
      <c r="N66" s="135">
        <f>'将来負担比率（分子）の構造'!M$41</f>
        <v>8759</v>
      </c>
      <c r="O66" s="135"/>
      <c r="P66" s="135"/>
    </row>
    <row r="67" spans="1:16" x14ac:dyDescent="0.15">
      <c r="A67" s="135" t="s">
        <v>63</v>
      </c>
      <c r="B67" s="135" t="e">
        <f>NA()</f>
        <v>#N/A</v>
      </c>
      <c r="C67" s="135">
        <f>IF(ISNUMBER('将来負担比率（分子）の構造'!I$52), IF('将来負担比率（分子）の構造'!I$52 &lt; 0, 0, '将来負担比率（分子）の構造'!I$52), NA())</f>
        <v>886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久保直之</cp:lastModifiedBy>
  <cp:lastPrinted>2017-05-17T00:36:00Z</cp:lastPrinted>
  <dcterms:created xsi:type="dcterms:W3CDTF">2017-02-15T19:53:14Z</dcterms:created>
  <dcterms:modified xsi:type="dcterms:W3CDTF">2017-05-23T08:09:49Z</dcterms:modified>
  <cp:category/>
</cp:coreProperties>
</file>