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625CA4EB-4458-4701-8B04-1889669AAAD2}" xr6:coauthVersionLast="47" xr6:coauthVersionMax="47" xr10:uidLastSave="{00000000-0000-0000-0000-000000000000}"/>
  <bookViews>
    <workbookView xWindow="306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C37" i="10"/>
  <c r="CO36" i="10"/>
  <c r="BE36" i="10"/>
  <c r="AM36" i="10"/>
  <c r="C36" i="10"/>
  <c r="BE35" i="10"/>
  <c r="AM35" i="10"/>
  <c r="C35" i="10"/>
  <c r="CO34" i="10"/>
  <c r="CO35" i="10" s="1"/>
  <c r="BW34" i="10"/>
  <c r="BW35" i="10" s="1"/>
  <c r="BW36" i="10" s="1"/>
  <c r="BW37" i="10" s="1"/>
  <c r="BW38" i="10" s="1"/>
  <c r="BW39" i="10" s="1"/>
  <c r="BE34" i="10"/>
  <c r="U34" i="10"/>
  <c r="U35" i="10" s="1"/>
  <c r="U36" i="10" s="1"/>
  <c r="U37" i="10" s="1"/>
  <c r="C34" i="10"/>
  <c r="AM34" i="10" s="1"/>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<sst xmlns="http://schemas.openxmlformats.org/spreadsheetml/2006/main" count="1122" uniqueCount="571">
  <si>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</si>
  <si>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</si>
  <si>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</si>
  <si>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</si>
  <si>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</si>
  <si>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</si>
  <si>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</si>
  <si>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</si>
  <si>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</si>
  <si>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</si>
  <si>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</si>
  <si>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</si>
  <si>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</si>
  <si>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</si>
  <si>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</si>
  <si>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</si>
  <si>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</si>
  <si>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</si>
  <si>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</si>
  <si>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</si>
  <si>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</si>
  <si>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</si>
  <si>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</si>
  <si>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</si>
  <si>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</si>
  <si>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</si>
  <si>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</si>
  <si>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</si>
  <si>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</si>
  <si>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</si>
  <si>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</si>
  <si>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</si>
  <si>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</si>
  <si>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</si>
  <si>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</si>
  <si>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</si>
  <si>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</si>
  <si>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</si>
  <si>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</si>
  <si>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</si>
  <si>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</si>
  <si>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</si>
  <si>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</si>
  <si>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</si>
  <si>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</si>
  <si>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</si>
  <si>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</si>
  <si>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</si>
  <si>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</si>
  <si>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</si>
  <si>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</si>
  <si>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</si>
  <si>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</si>
  <si>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</si>
  <si>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</si>
  <si>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</si>
  <si>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</si>
  <si>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</si>
  <si>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</si>
  <si>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</si>
  <si>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</si>
  <si>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</si>
  <si>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</si>
  <si>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</si>
  <si>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</si>
  <si>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</si>
  <si>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</si>
  <si>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</si>
  <si>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</si>
  <si>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</si>
  <si>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</si>
  <si>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</si>
  <si>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</si>
  <si>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</si>
  <si>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</si>
  <si>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</si>
  <si>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</si>
  <si>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</si>
  <si>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</si>
  <si>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</si>
  <si>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</si>
  <si>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</si>
  <si>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</si>
  <si>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</si>
  <si>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</si>
  <si>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</si>
  <si>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</si>
  <si>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</si>
  <si>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</si>
  <si>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</si>
  <si>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</si>
  <si>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</si>
  <si>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</si>
  <si>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</si>
  <si>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東郷町</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</si>
  <si>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</si>
  <si>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</si>
  <si>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</si>
  <si>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</si>
  <si>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</si>
  <si>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</si>
  <si>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</si>
  <si>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</si>
  <si>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</si>
  <si>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</si>
  <si>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</si>
  <si>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</si>
  <si>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</si>
  <si>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</si>
  <si>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</si>
  <si>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</si>
  <si>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</si>
  <si>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</si>
  <si>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</si>
  <si>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</si>
  <si>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</si>
  <si>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</si>
  <si>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</si>
  <si>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</si>
  <si>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</si>
  <si>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</si>
  <si>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</si>
  <si>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</si>
  <si>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</si>
  <si>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</si>
  <si>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</si>
  <si>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</si>
  <si>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</si>
  <si>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</si>
  <si>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</si>
  <si>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</si>
  <si>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</si>
  <si>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</si>
  <si>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</si>
  <si>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</si>
  <si>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</si>
  <si>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</si>
  <si>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</si>
  <si>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</si>
  <si>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</si>
  <si>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</si>
  <si>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</si>
  <si>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</si>
  <si>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</si>
  <si>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</si>
  <si>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</si>
  <si>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</si>
  <si>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</si>
  <si>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</si>
  <si>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</si>
  <si>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</si>
  <si>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</si>
  <si>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</si>
  <si>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</si>
  <si>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</si>
  <si>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</si>
  <si>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</si>
  <si>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</si>
  <si>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</si>
  <si>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</si>
  <si>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</si>
  <si>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</si>
  <si>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</si>
  <si>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</si>
  <si>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</si>
  <si>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</si>
  <si>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</si>
  <si>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</si>
  <si>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</si>
  <si>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</si>
  <si>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</si>
  <si>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</si>
  <si>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</si>
  <si>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</si>
  <si>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</si>
  <si>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</si>
  <si>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</si>
  <si>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</si>
  <si>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</si>
  <si>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</si>
  <si>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</si>
  <si>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</si>
  <si>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</si>
  <si>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</si>
  <si>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</si>
  <si>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</si>
  <si>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</si>
  <si>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</si>
  <si>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</si>
  <si>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</si>
  <si>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</si>
  <si>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</si>
  <si>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</si>
  <si>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</si>
  <si>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</si>
  <si>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</si>
  <si>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</si>
  <si>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</si>
  <si>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</si>
  <si>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</si>
  <si>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</si>
  <si>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</si>
  <si>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</si>
  <si>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愛知県東郷町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</si>
  <si>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</si>
  <si>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</si>
  <si>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</si>
  <si>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</si>
  <si>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</si>
  <si>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</si>
  <si>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</si>
  <si>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</si>
  <si>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</si>
  <si>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</si>
  <si>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</si>
  <si>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</si>
  <si>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</si>
  <si>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</si>
  <si>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</si>
  <si>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</si>
  <si>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</si>
  <si>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</si>
  <si>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</si>
  <si>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</si>
  <si>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</si>
  <si>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</si>
  <si>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</si>
  <si>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</si>
  <si>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</si>
  <si>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</si>
  <si>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</si>
  <si>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</si>
  <si>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</si>
  <si>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</si>
  <si>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</si>
  <si>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</si>
  <si>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</si>
  <si>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</si>
  <si>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</si>
  <si>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</si>
  <si>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</si>
  <si>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</si>
  <si>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</si>
  <si>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</si>
  <si>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</si>
  <si>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</si>
  <si>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</si>
  <si>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</si>
  <si>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</si>
  <si>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</si>
  <si>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</si>
  <si>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</si>
  <si>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</si>
  <si>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</si>
  <si>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</si>
  <si>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</si>
  <si>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</si>
  <si>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</si>
  <si>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</si>
  <si>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</si>
  <si>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</si>
  <si>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</si>
  <si>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</si>
  <si>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</si>
  <si>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</si>
  <si>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</si>
  <si>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</si>
  <si>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</si>
  <si>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</si>
  <si>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</si>
  <si>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</si>
  <si>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</si>
  <si>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</si>
  <si>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</si>
  <si>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</si>
  <si>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</si>
  <si>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</si>
  <si>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</si>
  <si>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</si>
  <si>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</si>
  <si>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</si>
  <si>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</si>
  <si>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</si>
  <si>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</si>
  <si>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</si>
  <si>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</si>
  <si>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</si>
  <si>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</si>
  <si>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</si>
  <si>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</si>
  <si>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</si>
  <si>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</si>
  <si>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</si>
  <si>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</si>
  <si>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</si>
  <si>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</si>
  <si>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</si>
  <si>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</si>
  <si>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</si>
  <si>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</si>
  <si>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</si>
  <si>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</si>
  <si>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</si>
  <si>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</si>
  <si>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</si>
  <si>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</si>
  <si>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</si>
  <si>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</si>
  <si>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</si>
  <si>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</si>
  <si>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</si>
  <si>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</si>
  <si>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</si>
  <si>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</si>
  <si>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</si>
  <si>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</si>
  <si>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</si>
  <si>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</si>
  <si>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</si>
  <si>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</si>
  <si>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</si>
  <si>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</si>
  <si>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</si>
  <si>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</si>
  <si>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</si>
  <si>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</si>
  <si>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</si>
  <si>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</si>
  <si>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</si>
  <si>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</si>
  <si>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</si>
  <si>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</si>
  <si>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</si>
  <si>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</si>
  <si>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</si>
  <si>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</si>
  <si>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</si>
  <si>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</si>
  <si>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</si>
  <si>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</si>
  <si>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</si>
  <si>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</si>
  <si>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</si>
  <si>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</si>
  <si>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</si>
  <si>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</si>
  <si>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</si>
  <si>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</si>
  <si>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</si>
  <si>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</si>
  <si>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</si>
  <si>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</si>
  <si>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</si>
  <si>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</si>
  <si>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愛知県東郷町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</si>
  <si>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</si>
  <si>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</si>
  <si>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</si>
  <si>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</si>
  <si>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</si>
  <si>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</si>
  <si>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</si>
  <si>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</si>
  <si>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</si>
  <si>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</si>
  <si>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</si>
  <si>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</si>
  <si>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</si>
  <si>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</si>
  <si>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</si>
  <si>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</si>
  <si>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</si>
  <si>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</si>
  <si>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</si>
  <si>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</si>
  <si>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</si>
  <si>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</si>
  <si>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</si>
  <si>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</si>
  <si>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</si>
  <si>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</si>
  <si>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</si>
  <si>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</si>
  <si>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</si>
  <si>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</si>
  <si>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</si>
  <si>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</si>
  <si>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</si>
  <si>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</si>
  <si>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国民健康保険東郷診療所特別会計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</si>
  <si>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</si>
  <si>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</si>
  <si>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</si>
  <si>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</si>
  <si>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</si>
  <si>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</si>
  <si>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</si>
  <si>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</si>
  <si>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</si>
  <si>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</si>
  <si>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</si>
  <si>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</si>
  <si>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</si>
  <si>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</si>
  <si>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</si>
  <si>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</si>
  <si>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</si>
  <si>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</si>
  <si>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</si>
  <si>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</si>
  <si>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</si>
  <si>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</si>
  <si>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</si>
  <si>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</si>
  <si>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</si>
  <si>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</si>
  <si>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</si>
  <si>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</si>
  <si>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</si>
  <si>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</si>
  <si>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</si>
  <si>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</si>
  <si>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</si>
  <si>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</si>
  <si>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</si>
  <si>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</si>
  <si>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</si>
  <si>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</si>
  <si>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</si>
  <si>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</si>
  <si>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</si>
  <si>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</si>
  <si>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</si>
  <si>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</si>
  <si>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</si>
  <si>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</si>
  <si>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</si>
  <si>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</si>
  <si>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</si>
  <si>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</si>
  <si>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</si>
  <si>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</si>
  <si>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</si>
  <si>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</si>
  <si>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</si>
  <si>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</si>
  <si>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</si>
  <si>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</si>
  <si>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</si>
  <si>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</si>
  <si>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</si>
  <si>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</si>
  <si>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</si>
  <si>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</si>
  <si>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</si>
  <si>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</si>
  <si>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</si>
  <si>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</si>
  <si>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</si>
  <si>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</si>
  <si>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</si>
  <si>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</si>
  <si>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</si>
  <si>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</si>
  <si>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</si>
  <si>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</si>
  <si>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</si>
  <si>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</si>
  <si>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</si>
  <si>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</si>
  <si>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</si>
  <si>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</si>
  <si>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</si>
  <si>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</si>
  <si>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</si>
  <si>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</si>
  <si>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</si>
  <si>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</si>
  <si>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</si>
  <si>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</si>
  <si>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</si>
  <si>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</si>
  <si>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</si>
  <si>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</si>
  <si>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</si>
  <si>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</si>
  <si>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</si>
  <si>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</si>
  <si>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</si>
  <si>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</si>
  <si>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</si>
  <si>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</si>
  <si>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</si>
  <si>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</si>
  <si>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</si>
  <si>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</si>
  <si>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</si>
  <si>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</si>
  <si>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</si>
  <si>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</si>
  <si>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</si>
  <si>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</si>
  <si>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</si>
  <si>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</si>
  <si>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</si>
  <si>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</si>
  <si>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</si>
  <si>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</si>
  <si>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</si>
  <si>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</si>
  <si>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</si>
  <si>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</si>
  <si>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</si>
  <si>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</si>
  <si>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</si>
  <si>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</si>
  <si>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</si>
  <si>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</si>
  <si>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</si>
  <si>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</si>
  <si>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</si>
  <si>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</si>
  <si>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</si>
  <si>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</si>
  <si>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</si>
  <si>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</si>
  <si>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</si>
  <si>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</si>
  <si>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</si>
  <si>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5.03</t>
  </si>
  <si>
    <t>▲ 3.11</t>
  </si>
  <si>
    <t>▲ 12.73</t>
  </si>
  <si>
    <t>▲ 6.17</t>
  </si>
  <si>
    <t>一般会計</t>
  </si>
  <si>
    <t>下水道事業会計</t>
  </si>
  <si>
    <t>介護保険特別会計</t>
  </si>
  <si>
    <t>国民健康保険特別会計</t>
  </si>
  <si>
    <t>国民健康保険東郷診療所特別会計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</si>
  <si>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</si>
  <si>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</si>
  <si>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</si>
  <si>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</si>
  <si>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</si>
  <si>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</si>
  <si>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</si>
  <si>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</si>
  <si>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</si>
  <si>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尾三衛生組合</t>
    <rPh sb="0" eb="1">
      <t>ビ</t>
    </rPh>
    <rPh sb="1" eb="2">
      <t>サン</t>
    </rPh>
    <rPh sb="2" eb="4">
      <t>エイセイ</t>
    </rPh>
    <rPh sb="4" eb="6">
      <t>クミアイ</t>
    </rPh>
    <phoneticPr fontId="2"/>
  </si>
  <si>
    <t>尾三消防組合</t>
    <rPh sb="0" eb="1">
      <t>ビ</t>
    </rPh>
    <rPh sb="1" eb="2">
      <t>サン</t>
    </rPh>
    <rPh sb="2" eb="4">
      <t>ショウボウ</t>
    </rPh>
    <rPh sb="4" eb="6">
      <t>クミアイ</t>
    </rPh>
    <phoneticPr fontId="2"/>
  </si>
  <si>
    <t>愛知中部水道企業団</t>
    <rPh sb="0" eb="2">
      <t>アイチ</t>
    </rPh>
    <rPh sb="2" eb="4">
      <t>チュウブ</t>
    </rPh>
    <rPh sb="4" eb="6">
      <t>スイドウ</t>
    </rPh>
    <rPh sb="6" eb="8">
      <t>キギョウ</t>
    </rPh>
    <rPh sb="8" eb="9">
      <t>ダン</t>
    </rPh>
    <phoneticPr fontId="2"/>
  </si>
  <si>
    <t>愛知県市町村職員退職手当組合</t>
    <rPh sb="0" eb="3">
      <t>アイチケン</t>
    </rPh>
    <rPh sb="3" eb="6">
      <t>シチョウソン</t>
    </rPh>
    <rPh sb="6" eb="8">
      <t>ショクイン</t>
    </rPh>
    <rPh sb="8" eb="10">
      <t>タイショク</t>
    </rPh>
    <rPh sb="10" eb="12">
      <t>テアテ</t>
    </rPh>
    <rPh sb="12" eb="14">
      <t>クミアイ</t>
    </rPh>
    <phoneticPr fontId="10"/>
  </si>
  <si>
    <t>愛知県後期高齢者医療広域連合組合（一般会計）</t>
    <rPh sb="0" eb="3">
      <t>アイチケン</t>
    </rPh>
    <rPh sb="3" eb="5">
      <t>コウキ</t>
    </rPh>
    <rPh sb="5" eb="8">
      <t>コウレイシャ</t>
    </rPh>
    <rPh sb="8" eb="10">
      <t>イリョウ</t>
    </rPh>
    <rPh sb="10" eb="12">
      <t>コウイキ</t>
    </rPh>
    <rPh sb="12" eb="14">
      <t>レンゴウ</t>
    </rPh>
    <rPh sb="14" eb="16">
      <t>クミアイ</t>
    </rPh>
    <rPh sb="17" eb="19">
      <t>イッパン</t>
    </rPh>
    <rPh sb="19" eb="21">
      <t>カイケイ</t>
    </rPh>
    <phoneticPr fontId="10"/>
  </si>
  <si>
    <t>愛知県後期高齢者医療広域連合組合（後期高齢者医療特別会計）</t>
    <rPh sb="0" eb="3">
      <t>アイチケン</t>
    </rPh>
    <rPh sb="3" eb="5">
      <t>コウキ</t>
    </rPh>
    <rPh sb="5" eb="8">
      <t>コウレイシャ</t>
    </rPh>
    <rPh sb="8" eb="10">
      <t>イリョウ</t>
    </rPh>
    <rPh sb="10" eb="12">
      <t>コウイキ</t>
    </rPh>
    <rPh sb="12" eb="14">
      <t>レンゴウ</t>
    </rPh>
    <rPh sb="14" eb="16">
      <t>クミアイ</t>
    </rPh>
    <rPh sb="17" eb="19">
      <t>コウキ</t>
    </rPh>
    <rPh sb="19" eb="22">
      <t>コウレイシャ</t>
    </rPh>
    <rPh sb="22" eb="24">
      <t>イリョウ</t>
    </rPh>
    <rPh sb="24" eb="26">
      <t>トクベツ</t>
    </rPh>
    <rPh sb="26" eb="28">
      <t>カイケイ</t>
    </rPh>
    <phoneticPr fontId="10"/>
  </si>
  <si>
    <t>尾張土地開発公社</t>
  </si>
  <si>
    <t>東郷町施設サービス株式会社</t>
    <rPh sb="0" eb="3">
      <t>トウゴウチョウ</t>
    </rPh>
    <rPh sb="3" eb="5">
      <t>シセツ</t>
    </rPh>
    <rPh sb="9" eb="13">
      <t>カブシキガイシャ</t>
    </rPh>
    <phoneticPr fontId="2"/>
  </si>
  <si>
    <t>公共施設整備基金</t>
    <rPh sb="0" eb="2">
      <t>コウキョウ</t>
    </rPh>
    <rPh sb="2" eb="4">
      <t>シセツ</t>
    </rPh>
    <rPh sb="4" eb="6">
      <t>セイビ</t>
    </rPh>
    <rPh sb="6" eb="8">
      <t>キキン</t>
    </rPh>
    <phoneticPr fontId="5"/>
  </si>
  <si>
    <t>新型コロナウイルス感染症対策基金</t>
    <rPh sb="0" eb="2">
      <t>シンガタ</t>
    </rPh>
    <rPh sb="9" eb="12">
      <t>カンセンショウ</t>
    </rPh>
    <rPh sb="12" eb="14">
      <t>タイサク</t>
    </rPh>
    <rPh sb="14" eb="16">
      <t>キキン</t>
    </rPh>
    <phoneticPr fontId="2"/>
  </si>
  <si>
    <t>森林環境譲与税基金</t>
    <rPh sb="0" eb="2">
      <t>シンリン</t>
    </rPh>
    <rPh sb="2" eb="4">
      <t>カンキョウ</t>
    </rPh>
    <rPh sb="4" eb="6">
      <t>ジョウヨ</t>
    </rPh>
    <rPh sb="6" eb="7">
      <t>ゼイ</t>
    </rPh>
    <rPh sb="7" eb="9">
      <t>キキン</t>
    </rPh>
    <phoneticPr fontId="2"/>
  </si>
  <si>
    <t>図書館整備基金</t>
    <rPh sb="0" eb="3">
      <t>トショカン</t>
    </rPh>
    <rPh sb="3" eb="5">
      <t>セイビ</t>
    </rPh>
    <rPh sb="5" eb="7">
      <t>キキン</t>
    </rPh>
    <phoneticPr fontId="2"/>
  </si>
  <si>
    <t>地域福祉基金</t>
    <rPh sb="0" eb="2">
      <t>チイキ</t>
    </rPh>
    <rPh sb="2" eb="4">
      <t>フクシ</t>
    </rPh>
    <rPh sb="4" eb="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</si>
  <si>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</si>
  <si>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</si>
  <si>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有形固定資産減価償却率は類似団体より高い水準にあり、増加傾向にあるが、各公共施設の長寿命化計画を作成し、施設の適切な維持管理を進めているところである。
　今後は小学校の長寿命化改修事業等が計画されており、老朽化した施設の計画的な改修が行われる予定である。</t>
    <rPh sb="85" eb="89">
      <t>チョウジュミョウカ</t>
    </rPh>
    <rPh sb="89" eb="91">
      <t>カイシュウ</t>
    </rPh>
    <rPh sb="91" eb="93">
      <t>ジギョウ</t>
    </rPh>
    <rPh sb="115" eb="117">
      <t>カイシュウ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</si>
  <si>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</si>
  <si>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</si>
  <si>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</si>
  <si>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</si>
  <si>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</si>
  <si>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</si>
  <si>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実質公債費比率は類似団体よりも低い水準にあり、減少傾向にある。
　公共施設の改修は今後も計画的に行われるうえ、東郷中央土地区画整理事業に関連した事業の償還が順次開始されていることから、公債費の額が過大にならないよう取り組んでいく必要がある。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</si>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</sst>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E2349D3-5F69-404B-BD9E-CC0F9654515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7DF8-495C-8120-EAA4736C204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33249</c:v>
                </c:pt>
                <c:pt idx="1">
                  <c:v>26688</c:v>
                </c:pt>
                <c:pt idx="2">
                  <c:v>22239</c:v>
                </c:pt>
                <c:pt idx="3">
                  <c:v>20811</c:v>
                </c:pt>
                <c:pt idx="4">
                  <c:v>33441</c:v>
                </c:pt>
              </c:numCache>
            </c:numRef>
          </c:val>
          <c:smooth val="0"/>
          <c:extLst>
            <c:ext xmlns:c16="http://schemas.microsoft.com/office/drawing/2014/chart" uri="{C3380CC4-5D6E-409C-BE32-E72D297353CC}">
              <c16:uniqueId val="{00000001-7DF8-495C-8120-EAA4736C204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10.08</c:v>
                </c:pt>
                <c:pt idx="1">
                  <c:v>10.35</c:v>
                </c:pt>
                <c:pt idx="2">
                  <c:v>8.59</c:v>
                </c:pt>
                <c:pt idx="3">
                  <c:v>6.93</c:v>
                </c:pt>
                <c:pt idx="4">
                  <c:v>8.35</c:v>
                </c:pt>
              </c:numCache>
            </c:numRef>
          </c:val>
          <c:extLst>
            <c:ext xmlns:c16="http://schemas.microsoft.com/office/drawing/2014/chart" uri="{C3380CC4-5D6E-409C-BE32-E72D297353CC}">
              <c16:uniqueId val="{00000000-80A7-49EC-AA96-A6455667170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12.63</c:v>
                </c:pt>
                <c:pt idx="1">
                  <c:v>14.3</c:v>
                </c:pt>
                <c:pt idx="2">
                  <c:v>23.61</c:v>
                </c:pt>
                <c:pt idx="3">
                  <c:v>20.239999999999998</c:v>
                </c:pt>
                <c:pt idx="4">
                  <c:v>17.54</c:v>
                </c:pt>
              </c:numCache>
            </c:numRef>
          </c:val>
          <c:extLst>
            <c:ext xmlns:c16="http://schemas.microsoft.com/office/drawing/2014/chart" uri="{C3380CC4-5D6E-409C-BE32-E72D297353CC}">
              <c16:uniqueId val="{00000001-80A7-49EC-AA96-A6455667170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0.81</c:v>
                </c:pt>
                <c:pt idx="1">
                  <c:v>-5.03</c:v>
                </c:pt>
                <c:pt idx="2">
                  <c:v>-3.11</c:v>
                </c:pt>
                <c:pt idx="3">
                  <c:v>-12.73</c:v>
                </c:pt>
                <c:pt idx="4">
                  <c:v>-6.17</c:v>
                </c:pt>
              </c:numCache>
            </c:numRef>
          </c:val>
          <c:smooth val="0"/>
          <c:extLst>
            <c:ext xmlns:c16="http://schemas.microsoft.com/office/drawing/2014/chart" uri="{C3380CC4-5D6E-409C-BE32-E72D297353CC}">
              <c16:uniqueId val="{00000002-80A7-49EC-AA96-A6455667170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731-457B-BD99-4B0C073CED5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731-457B-BD99-4B0C073CED5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731-457B-BD99-4B0C073CED5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731-457B-BD99-4B0C073CED51}"/>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0.01</c:v>
                </c:pt>
                <c:pt idx="4">
                  <c:v>#N/A</c:v>
                </c:pt>
                <c:pt idx="5">
                  <c:v>0.01</c:v>
                </c:pt>
                <c:pt idx="6">
                  <c:v>#N/A</c:v>
                </c:pt>
                <c:pt idx="7">
                  <c:v>0.03</c:v>
                </c:pt>
                <c:pt idx="8">
                  <c:v>#N/A</c:v>
                </c:pt>
                <c:pt idx="9">
                  <c:v>0.04</c:v>
                </c:pt>
              </c:numCache>
            </c:numRef>
          </c:val>
          <c:extLst>
            <c:ext xmlns:c16="http://schemas.microsoft.com/office/drawing/2014/chart" uri="{C3380CC4-5D6E-409C-BE32-E72D297353CC}">
              <c16:uniqueId val="{00000004-C731-457B-BD99-4B0C073CED51}"/>
            </c:ext>
          </c:extLst>
        </c:ser>
        <c:ser>
          <c:idx val="5"/>
          <c:order val="5"/>
          <c:tx>
            <c:strRef>
              <c:f>データシート!$A$32</c:f>
              <c:strCache>
                <c:ptCount val="1"/>
                <c:pt idx="0">
                  <c:v>国民健康保険東郷診療所特別会計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0.18</c:v>
                </c:pt>
                <c:pt idx="2">
                  <c:v>#N/A</c:v>
                </c:pt>
                <c:pt idx="3">
                  <c:v>0.25</c:v>
                </c:pt>
                <c:pt idx="4">
                  <c:v>#N/A</c:v>
                </c:pt>
                <c:pt idx="5">
                  <c:v>0.27</c:v>
                </c:pt>
                <c:pt idx="6">
                  <c:v>#N/A</c:v>
                </c:pt>
                <c:pt idx="7">
                  <c:v>0</c:v>
                </c:pt>
                <c:pt idx="8">
                  <c:v>#N/A</c:v>
                </c:pt>
                <c:pt idx="9">
                  <c:v>0.13</c:v>
                </c:pt>
              </c:numCache>
            </c:numRef>
          </c:val>
          <c:extLst>
            <c:ext xmlns:c16="http://schemas.microsoft.com/office/drawing/2014/chart" uri="{C3380CC4-5D6E-409C-BE32-E72D297353CC}">
              <c16:uniqueId val="{00000005-C731-457B-BD99-4B0C073CED51}"/>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0.48</c:v>
                </c:pt>
                <c:pt idx="2">
                  <c:v>#N/A</c:v>
                </c:pt>
                <c:pt idx="3">
                  <c:v>0.33</c:v>
                </c:pt>
                <c:pt idx="4">
                  <c:v>#N/A</c:v>
                </c:pt>
                <c:pt idx="5">
                  <c:v>0.44</c:v>
                </c:pt>
                <c:pt idx="6">
                  <c:v>#N/A</c:v>
                </c:pt>
                <c:pt idx="7">
                  <c:v>0.49</c:v>
                </c:pt>
                <c:pt idx="8">
                  <c:v>#N/A</c:v>
                </c:pt>
                <c:pt idx="9">
                  <c:v>0.57999999999999996</c:v>
                </c:pt>
              </c:numCache>
            </c:numRef>
          </c:val>
          <c:extLst>
            <c:ext xmlns:c16="http://schemas.microsoft.com/office/drawing/2014/chart" uri="{C3380CC4-5D6E-409C-BE32-E72D297353CC}">
              <c16:uniqueId val="{00000006-C731-457B-BD99-4B0C073CED51}"/>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1.67</c:v>
                </c:pt>
                <c:pt idx="2">
                  <c:v>#N/A</c:v>
                </c:pt>
                <c:pt idx="3">
                  <c:v>1.05</c:v>
                </c:pt>
                <c:pt idx="4">
                  <c:v>#N/A</c:v>
                </c:pt>
                <c:pt idx="5">
                  <c:v>0.96</c:v>
                </c:pt>
                <c:pt idx="6">
                  <c:v>#N/A</c:v>
                </c:pt>
                <c:pt idx="7">
                  <c:v>1.45</c:v>
                </c:pt>
                <c:pt idx="8">
                  <c:v>#N/A</c:v>
                </c:pt>
                <c:pt idx="9">
                  <c:v>1.36</c:v>
                </c:pt>
              </c:numCache>
            </c:numRef>
          </c:val>
          <c:extLst>
            <c:ext xmlns:c16="http://schemas.microsoft.com/office/drawing/2014/chart" uri="{C3380CC4-5D6E-409C-BE32-E72D297353CC}">
              <c16:uniqueId val="{00000007-C731-457B-BD99-4B0C073CED51}"/>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1.31</c:v>
                </c:pt>
                <c:pt idx="2">
                  <c:v>#N/A</c:v>
                </c:pt>
                <c:pt idx="3">
                  <c:v>1.25</c:v>
                </c:pt>
                <c:pt idx="4">
                  <c:v>#N/A</c:v>
                </c:pt>
                <c:pt idx="5">
                  <c:v>1.32</c:v>
                </c:pt>
                <c:pt idx="6">
                  <c:v>#N/A</c:v>
                </c:pt>
                <c:pt idx="7">
                  <c:v>1.47</c:v>
                </c:pt>
                <c:pt idx="8">
                  <c:v>#N/A</c:v>
                </c:pt>
                <c:pt idx="9">
                  <c:v>1.46</c:v>
                </c:pt>
              </c:numCache>
            </c:numRef>
          </c:val>
          <c:extLst>
            <c:ext xmlns:c16="http://schemas.microsoft.com/office/drawing/2014/chart" uri="{C3380CC4-5D6E-409C-BE32-E72D297353CC}">
              <c16:uniqueId val="{00000008-C731-457B-BD99-4B0C073CED5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10.08</c:v>
                </c:pt>
                <c:pt idx="2">
                  <c:v>#N/A</c:v>
                </c:pt>
                <c:pt idx="3">
                  <c:v>10.35</c:v>
                </c:pt>
                <c:pt idx="4">
                  <c:v>#N/A</c:v>
                </c:pt>
                <c:pt idx="5">
                  <c:v>8.59</c:v>
                </c:pt>
                <c:pt idx="6">
                  <c:v>#N/A</c:v>
                </c:pt>
                <c:pt idx="7">
                  <c:v>6.93</c:v>
                </c:pt>
                <c:pt idx="8">
                  <c:v>#N/A</c:v>
                </c:pt>
                <c:pt idx="9">
                  <c:v>8.34</c:v>
                </c:pt>
              </c:numCache>
            </c:numRef>
          </c:val>
          <c:extLst>
            <c:ext xmlns:c16="http://schemas.microsoft.com/office/drawing/2014/chart" uri="{C3380CC4-5D6E-409C-BE32-E72D297353CC}">
              <c16:uniqueId val="{00000009-C731-457B-BD99-4B0C073CED5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1111</c:v>
                </c:pt>
                <c:pt idx="5">
                  <c:v>997</c:v>
                </c:pt>
                <c:pt idx="8">
                  <c:v>1140</c:v>
                </c:pt>
                <c:pt idx="11">
                  <c:v>1132</c:v>
                </c:pt>
                <c:pt idx="14">
                  <c:v>1035</c:v>
                </c:pt>
              </c:numCache>
            </c:numRef>
          </c:val>
          <c:extLst>
            <c:ext xmlns:c16="http://schemas.microsoft.com/office/drawing/2014/chart" uri="{C3380CC4-5D6E-409C-BE32-E72D297353CC}">
              <c16:uniqueId val="{00000000-2B9A-4F16-8D7B-B03BBC55DAE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B9A-4F16-8D7B-B03BBC55DAE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136</c:v>
                </c:pt>
                <c:pt idx="3">
                  <c:v>133</c:v>
                </c:pt>
                <c:pt idx="6">
                  <c:v>27</c:v>
                </c:pt>
                <c:pt idx="9">
                  <c:v>27</c:v>
                </c:pt>
                <c:pt idx="12">
                  <c:v>19</c:v>
                </c:pt>
              </c:numCache>
            </c:numRef>
          </c:val>
          <c:extLst>
            <c:ext xmlns:c16="http://schemas.microsoft.com/office/drawing/2014/chart" uri="{C3380CC4-5D6E-409C-BE32-E72D297353CC}">
              <c16:uniqueId val="{00000002-2B9A-4F16-8D7B-B03BBC55DAE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24</c:v>
                </c:pt>
                <c:pt idx="3">
                  <c:v>25</c:v>
                </c:pt>
                <c:pt idx="6">
                  <c:v>26</c:v>
                </c:pt>
                <c:pt idx="9">
                  <c:v>38</c:v>
                </c:pt>
                <c:pt idx="12">
                  <c:v>40</c:v>
                </c:pt>
              </c:numCache>
            </c:numRef>
          </c:val>
          <c:extLst>
            <c:ext xmlns:c16="http://schemas.microsoft.com/office/drawing/2014/chart" uri="{C3380CC4-5D6E-409C-BE32-E72D297353CC}">
              <c16:uniqueId val="{00000003-2B9A-4F16-8D7B-B03BBC55DAE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303</c:v>
                </c:pt>
                <c:pt idx="3">
                  <c:v>256</c:v>
                </c:pt>
                <c:pt idx="6">
                  <c:v>223</c:v>
                </c:pt>
                <c:pt idx="9">
                  <c:v>232</c:v>
                </c:pt>
                <c:pt idx="12">
                  <c:v>180</c:v>
                </c:pt>
              </c:numCache>
            </c:numRef>
          </c:val>
          <c:extLst>
            <c:ext xmlns:c16="http://schemas.microsoft.com/office/drawing/2014/chart" uri="{C3380CC4-5D6E-409C-BE32-E72D297353CC}">
              <c16:uniqueId val="{00000004-2B9A-4F16-8D7B-B03BBC55DAE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B9A-4F16-8D7B-B03BBC55DAE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B9A-4F16-8D7B-B03BBC55DAE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752</c:v>
                </c:pt>
                <c:pt idx="3">
                  <c:v>850</c:v>
                </c:pt>
                <c:pt idx="6">
                  <c:v>884</c:v>
                </c:pt>
                <c:pt idx="9">
                  <c:v>875</c:v>
                </c:pt>
                <c:pt idx="12">
                  <c:v>903</c:v>
                </c:pt>
              </c:numCache>
            </c:numRef>
          </c:val>
          <c:extLst>
            <c:ext xmlns:c16="http://schemas.microsoft.com/office/drawing/2014/chart" uri="{C3380CC4-5D6E-409C-BE32-E72D297353CC}">
              <c16:uniqueId val="{00000007-2B9A-4F16-8D7B-B03BBC55DAE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104</c:v>
                </c:pt>
                <c:pt idx="2">
                  <c:v>#N/A</c:v>
                </c:pt>
                <c:pt idx="3">
                  <c:v>#N/A</c:v>
                </c:pt>
                <c:pt idx="4">
                  <c:v>267</c:v>
                </c:pt>
                <c:pt idx="5">
                  <c:v>#N/A</c:v>
                </c:pt>
                <c:pt idx="6">
                  <c:v>#N/A</c:v>
                </c:pt>
                <c:pt idx="7">
                  <c:v>20</c:v>
                </c:pt>
                <c:pt idx="8">
                  <c:v>#N/A</c:v>
                </c:pt>
                <c:pt idx="9">
                  <c:v>#N/A</c:v>
                </c:pt>
                <c:pt idx="10">
                  <c:v>40</c:v>
                </c:pt>
                <c:pt idx="11">
                  <c:v>#N/A</c:v>
                </c:pt>
                <c:pt idx="12">
                  <c:v>#N/A</c:v>
                </c:pt>
                <c:pt idx="13">
                  <c:v>107</c:v>
                </c:pt>
                <c:pt idx="14">
                  <c:v>#N/A</c:v>
                </c:pt>
              </c:numCache>
            </c:numRef>
          </c:val>
          <c:smooth val="0"/>
          <c:extLst>
            <c:ext xmlns:c16="http://schemas.microsoft.com/office/drawing/2014/chart" uri="{C3380CC4-5D6E-409C-BE32-E72D297353CC}">
              <c16:uniqueId val="{00000008-2B9A-4F16-8D7B-B03BBC55DAE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9699</c:v>
                </c:pt>
                <c:pt idx="5">
                  <c:v>9530</c:v>
                </c:pt>
                <c:pt idx="8">
                  <c:v>9017</c:v>
                </c:pt>
                <c:pt idx="11">
                  <c:v>8576</c:v>
                </c:pt>
                <c:pt idx="14">
                  <c:v>7837</c:v>
                </c:pt>
              </c:numCache>
            </c:numRef>
          </c:val>
          <c:extLst>
            <c:ext xmlns:c16="http://schemas.microsoft.com/office/drawing/2014/chart" uri="{C3380CC4-5D6E-409C-BE32-E72D297353CC}">
              <c16:uniqueId val="{00000000-9098-4A9B-A70E-37517048C39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3226</c:v>
                </c:pt>
                <c:pt idx="5">
                  <c:v>2993</c:v>
                </c:pt>
                <c:pt idx="8">
                  <c:v>3062</c:v>
                </c:pt>
                <c:pt idx="11">
                  <c:v>3129</c:v>
                </c:pt>
                <c:pt idx="14">
                  <c:v>3386</c:v>
                </c:pt>
              </c:numCache>
            </c:numRef>
          </c:val>
          <c:extLst>
            <c:ext xmlns:c16="http://schemas.microsoft.com/office/drawing/2014/chart" uri="{C3380CC4-5D6E-409C-BE32-E72D297353CC}">
              <c16:uniqueId val="{00000001-9098-4A9B-A70E-37517048C39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2647</c:v>
                </c:pt>
                <c:pt idx="5">
                  <c:v>3593</c:v>
                </c:pt>
                <c:pt idx="8">
                  <c:v>4448</c:v>
                </c:pt>
                <c:pt idx="11">
                  <c:v>4116</c:v>
                </c:pt>
                <c:pt idx="14">
                  <c:v>3733</c:v>
                </c:pt>
              </c:numCache>
            </c:numRef>
          </c:val>
          <c:extLst>
            <c:ext xmlns:c16="http://schemas.microsoft.com/office/drawing/2014/chart" uri="{C3380CC4-5D6E-409C-BE32-E72D297353CC}">
              <c16:uniqueId val="{00000002-9098-4A9B-A70E-37517048C39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098-4A9B-A70E-37517048C39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098-4A9B-A70E-37517048C39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098-4A9B-A70E-37517048C39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1582</c:v>
                </c:pt>
                <c:pt idx="3">
                  <c:v>1825</c:v>
                </c:pt>
                <c:pt idx="6">
                  <c:v>1670</c:v>
                </c:pt>
                <c:pt idx="9">
                  <c:v>1611</c:v>
                </c:pt>
                <c:pt idx="12">
                  <c:v>1675</c:v>
                </c:pt>
              </c:numCache>
            </c:numRef>
          </c:val>
          <c:extLst>
            <c:ext xmlns:c16="http://schemas.microsoft.com/office/drawing/2014/chart" uri="{C3380CC4-5D6E-409C-BE32-E72D297353CC}">
              <c16:uniqueId val="{00000006-9098-4A9B-A70E-37517048C39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130</c:v>
                </c:pt>
                <c:pt idx="3">
                  <c:v>139</c:v>
                </c:pt>
                <c:pt idx="6">
                  <c:v>158</c:v>
                </c:pt>
                <c:pt idx="9">
                  <c:v>163</c:v>
                </c:pt>
                <c:pt idx="12">
                  <c:v>172</c:v>
                </c:pt>
              </c:numCache>
            </c:numRef>
          </c:val>
          <c:extLst>
            <c:ext xmlns:c16="http://schemas.microsoft.com/office/drawing/2014/chart" uri="{C3380CC4-5D6E-409C-BE32-E72D297353CC}">
              <c16:uniqueId val="{00000007-9098-4A9B-A70E-37517048C39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2597</c:v>
                </c:pt>
                <c:pt idx="3">
                  <c:v>2326</c:v>
                </c:pt>
                <c:pt idx="6">
                  <c:v>1882</c:v>
                </c:pt>
                <c:pt idx="9">
                  <c:v>1612</c:v>
                </c:pt>
                <c:pt idx="12">
                  <c:v>1376</c:v>
                </c:pt>
              </c:numCache>
            </c:numRef>
          </c:val>
          <c:extLst>
            <c:ext xmlns:c16="http://schemas.microsoft.com/office/drawing/2014/chart" uri="{C3380CC4-5D6E-409C-BE32-E72D297353CC}">
              <c16:uniqueId val="{00000008-9098-4A9B-A70E-37517048C39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231</c:v>
                </c:pt>
                <c:pt idx="3">
                  <c:v>89</c:v>
                </c:pt>
                <c:pt idx="6">
                  <c:v>61</c:v>
                </c:pt>
                <c:pt idx="9">
                  <c:v>34</c:v>
                </c:pt>
                <c:pt idx="12">
                  <c:v>6</c:v>
                </c:pt>
              </c:numCache>
            </c:numRef>
          </c:val>
          <c:extLst>
            <c:ext xmlns:c16="http://schemas.microsoft.com/office/drawing/2014/chart" uri="{C3380CC4-5D6E-409C-BE32-E72D297353CC}">
              <c16:uniqueId val="{00000009-9098-4A9B-A70E-37517048C39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9982</c:v>
                </c:pt>
                <c:pt idx="3">
                  <c:v>10479</c:v>
                </c:pt>
                <c:pt idx="6">
                  <c:v>10204</c:v>
                </c:pt>
                <c:pt idx="9">
                  <c:v>9907</c:v>
                </c:pt>
                <c:pt idx="12">
                  <c:v>9820</c:v>
                </c:pt>
              </c:numCache>
            </c:numRef>
          </c:val>
          <c:extLst>
            <c:ext xmlns:c16="http://schemas.microsoft.com/office/drawing/2014/chart" uri="{C3380CC4-5D6E-409C-BE32-E72D297353CC}">
              <c16:uniqueId val="{0000000A-9098-4A9B-A70E-37517048C39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098-4A9B-A70E-37517048C39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2163</c:v>
                </c:pt>
                <c:pt idx="1">
                  <c:v>1870</c:v>
                </c:pt>
                <c:pt idx="2">
                  <c:v>1697</c:v>
                </c:pt>
              </c:numCache>
            </c:numRef>
          </c:val>
          <c:extLst>
            <c:ext xmlns:c16="http://schemas.microsoft.com/office/drawing/2014/chart" uri="{C3380CC4-5D6E-409C-BE32-E72D297353CC}">
              <c16:uniqueId val="{00000000-7F25-4D54-9E5C-B05CA093EC7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727</c:v>
                </c:pt>
                <c:pt idx="1">
                  <c:v>771</c:v>
                </c:pt>
                <c:pt idx="2">
                  <c:v>807</c:v>
                </c:pt>
              </c:numCache>
            </c:numRef>
          </c:val>
          <c:extLst>
            <c:ext xmlns:c16="http://schemas.microsoft.com/office/drawing/2014/chart" uri="{C3380CC4-5D6E-409C-BE32-E72D297353CC}">
              <c16:uniqueId val="{00000001-7F25-4D54-9E5C-B05CA093EC7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1112</c:v>
                </c:pt>
                <c:pt idx="1">
                  <c:v>1111</c:v>
                </c:pt>
                <c:pt idx="2">
                  <c:v>862</c:v>
                </c:pt>
              </c:numCache>
            </c:numRef>
          </c:val>
          <c:extLst>
            <c:ext xmlns:c16="http://schemas.microsoft.com/office/drawing/2014/chart" uri="{C3380CC4-5D6E-409C-BE32-E72D297353CC}">
              <c16:uniqueId val="{00000002-7F25-4D54-9E5C-B05CA093EC7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{079C6E2D-4BBE-4BEC-9BBD-10F745922E93}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35E-4746-B6F4-8E39F7CF6A7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{E5072EEE-2210-4667-9C8B-483957B0D7DB}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35E-4746-B6F4-8E39F7CF6A7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{49067357-E1E9-4701-B8E0-CD2B4FDBED1C}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35E-4746-B6F4-8E39F7CF6A7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{F31630C7-16A1-49D0-8666-BA3DE580887A}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35E-4746-B6F4-8E39F7CF6A7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{24C0CF44-A86B-4912-A54C-BD1FF57EF3C8}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35E-4746-B6F4-8E39F7CF6A7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{F168C757-EE74-4A09-B992-2797853FFA50}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35E-4746-B6F4-8E39F7CF6A7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{8EFDA078-A8DE-49F1-8010-3EC197D4DE47}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35E-4746-B6F4-8E39F7CF6A7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{8A8D7F1B-F48D-4918-BDE0-D742C815FEFB}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35E-4746-B6F4-8E39F7CF6A7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{86825DEE-462A-42F1-BFBC-E25E6CE45623}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35E-4746-B6F4-8E39F7CF6A7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66.8</c:v>
                </c:pt>
                <c:pt idx="8">
                  <c:v>67.599999999999994</c:v>
                </c:pt>
                <c:pt idx="16">
                  <c:v>68.8</c:v>
                </c:pt>
                <c:pt idx="24">
                  <c:v>70.099999999999994</c:v>
                </c:pt>
                <c:pt idx="32">
                  <c:v>70.400000000000006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35E-4746-B6F4-8E39F7CF6A7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{CC88752F-0F09-41AE-AF3A-B9C472ACF0CC}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35E-4746-B6F4-8E39F7CF6A7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{BE287DD8-92E2-4809-BC9B-A79F85F473F6}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35E-4746-B6F4-8E39F7CF6A7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{43199472-243D-4E80-8A4A-02E89A265C4C}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35E-4746-B6F4-8E39F7CF6A7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{8EA7B65D-5063-4F46-BE6E-8F254B2BD86E}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35E-4746-B6F4-8E39F7CF6A7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{5333C0DE-1D77-4EA0-9DCD-9B9EEDEFA2DF}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35E-4746-B6F4-8E39F7CF6A7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{2C83EEA3-D631-42A1-AF12-67155C2B3C75}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35E-4746-B6F4-8E39F7CF6A7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{9551562B-B6D1-40E6-98D7-D12DA30F7370}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35E-4746-B6F4-8E39F7CF6A7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{404F71D8-45CE-4F02-A987-95C37868CCCE}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35E-4746-B6F4-8E39F7CF6A7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{E7A0301E-96E4-474B-BB44-96EF1F276E44}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35E-4746-B6F4-8E39F7CF6A7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935E-4746-B6F4-8E39F7CF6A77}"/>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{2C05F11E-F0A8-45C5-99E7-32BBC825AEBB}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742-49D7-85A5-AF8008F3AF8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{C3F0DF6F-C4B6-4448-B8C0-17C4EC93D54F}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742-49D7-85A5-AF8008F3AF8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{1926C2A2-9F8E-4E69-9C71-AA4BDBCF99B8}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742-49D7-85A5-AF8008F3AF8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{5E59E003-93E3-4E74-A90D-1D747400B875}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742-49D7-85A5-AF8008F3AF8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{C1DA5788-9DFE-4FA2-A1A5-7F82165AFC86}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742-49D7-85A5-AF8008F3AF8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{51CA9E5E-837F-4849-8088-AC793468A959}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742-49D7-85A5-AF8008F3AF8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{D9D7C776-0C7F-4FA6-A6E9-9CD5635DC5C8}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742-49D7-85A5-AF8008F3AF8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{F2E02B5E-C1E9-46B7-80DB-51E73BEA0113}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742-49D7-85A5-AF8008F3AF8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{44012266-E6E2-42FF-BF21-BB677DC05E45}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742-49D7-85A5-AF8008F3AF8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c:v>
                </c:pt>
                <c:pt idx="8">
                  <c:v>1.9</c:v>
                </c:pt>
                <c:pt idx="16">
                  <c:v>1.3</c:v>
                </c:pt>
                <c:pt idx="24">
                  <c:v>1</c:v>
                </c:pt>
                <c:pt idx="32">
                  <c:v>0.6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742-49D7-85A5-AF8008F3AF8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{E1F51955-D848-425C-B930-523D15A9385D}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742-49D7-85A5-AF8008F3AF8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{3870AE76-A56F-42E5-B29F-D57BF676DB8B}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742-49D7-85A5-AF8008F3AF8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{F0E537E2-6365-48FB-A6AD-8C02F0146637}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742-49D7-85A5-AF8008F3AF8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{FB3494AE-68B4-47F2-AE25-22B977CF92D8}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742-49D7-85A5-AF8008F3AF8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{D61742CE-CECD-4410-8EB7-761AAE46D319}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742-49D7-85A5-AF8008F3AF8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{F4E1C54E-B4C8-40BF-900D-047605611F0F}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742-49D7-85A5-AF8008F3AF8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{3436A6B6-3290-42B1-9C6E-F020EE0C0928}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742-49D7-85A5-AF8008F3AF8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{576CE4CA-44A2-428C-A99E-EE0167B8496C}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742-49D7-85A5-AF8008F3AF8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{675AF9D4-2FC8-42F8-B03E-A8FB28616509}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742-49D7-85A5-AF8008F3AF8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2742-49D7-85A5-AF8008F3AF83}"/>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愛知県東郷町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43,928
42,239
18.03
17,241,551
16,352,380
807,469
9,673,646
9,820,356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前年比で微減となったものの、数値はおおむね横ばいに推移している。今後も、セントラル開発による人口増等により収入及び需要ともに増加することが見込まれることから、この傾向が続くと思われる。</a:t>
          </a:r>
        </a:p>
        <a:p>
          <a:r>
            <a:rPr kumimoji="1" lang="ja-JP" altLang="en-US" sz="1300">
              <a:latin typeface="ＭＳ Ｐゴシック" panose="020B0600070205080204" pitchFamily="50" charset="-128"/>
              <a:ea typeface="ＭＳ Ｐゴシック" panose="020B0600070205080204" pitchFamily="50" charset="-128"/>
            </a:rPr>
            <a:t>　微減の要因としては、基準財政需要額・収入額ともに増加したものの、高齢者数の増による高齢者保健福祉費の増等により、需要の増が収入の増を上回ったことが挙げられる。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22578</xdr:rowOff>
    </xdr:from>
    <xdr:to>
      <xdr:col>23</xdr:col>
      <xdr:colOff>133350</xdr:colOff>
      <xdr:row>41</xdr:row>
      <xdr:rowOff>35983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52028"/>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167217</xdr:rowOff>
    </xdr:from>
    <xdr:to>
      <xdr:col>19</xdr:col>
      <xdr:colOff>133350</xdr:colOff>
      <xdr:row>41</xdr:row>
      <xdr:rowOff>22578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2521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153811</xdr:rowOff>
    </xdr:from>
    <xdr:to>
      <xdr:col>15</xdr:col>
      <xdr:colOff>82550</xdr:colOff>
      <xdr:row>40</xdr:row>
      <xdr:rowOff>167217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1181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40</xdr:row>
      <xdr:rowOff>153811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8500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156633</xdr:rowOff>
    </xdr:from>
    <xdr:to>
      <xdr:col>23</xdr:col>
      <xdr:colOff>184150</xdr:colOff>
      <xdr:row>41</xdr:row>
      <xdr:rowOff>86783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1710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143228</xdr:rowOff>
    </xdr:from>
    <xdr:to>
      <xdr:col>19</xdr:col>
      <xdr:colOff>184150</xdr:colOff>
      <xdr:row>41</xdr:row>
      <xdr:rowOff>73378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83555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7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116417</xdr:rowOff>
    </xdr:from>
    <xdr:to>
      <xdr:col>15</xdr:col>
      <xdr:colOff>133350</xdr:colOff>
      <xdr:row>41</xdr:row>
      <xdr:rowOff>46567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56744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103011</xdr:rowOff>
    </xdr:from>
    <xdr:to>
      <xdr:col>11</xdr:col>
      <xdr:colOff>82550</xdr:colOff>
      <xdr:row>41</xdr:row>
      <xdr:rowOff>33161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43338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2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経常一般財源等の増が経常経費充当一般財源等の増を上回ったことにより、経常収支比率は</a:t>
          </a:r>
          <a:r>
            <a:rPr kumimoji="1" lang="en-US" altLang="ja-JP" sz="1300" baseline="0">
              <a:latin typeface="ＭＳ Ｐゴシック" panose="020B0600070205080204" pitchFamily="50" charset="-128"/>
              <a:ea typeface="ＭＳ Ｐゴシック" panose="020B0600070205080204" pitchFamily="50" charset="-128"/>
            </a:rPr>
            <a:t>0.3</a:t>
          </a:r>
          <a:r>
            <a:rPr kumimoji="1" lang="ja-JP" altLang="en-US" sz="1300" baseline="0">
              <a:latin typeface="ＭＳ Ｐゴシック" panose="020B0600070205080204" pitchFamily="50" charset="-128"/>
              <a:ea typeface="ＭＳ Ｐゴシック" panose="020B0600070205080204" pitchFamily="50" charset="-128"/>
            </a:rPr>
            <a:t>ポイント改善した。経常一般財源については、普通交付税及び減収補填特例交付金等の増による影響が大きい。</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今後は国民健康保険税及び下水道使用料の引き上げや、賃金上昇による住民税の増加が見込まれるものの、人件費や扶助費といった義務的経費の増加が見込まれるため、</a:t>
          </a:r>
          <a:r>
            <a:rPr kumimoji="1" lang="ja-JP" altLang="en-US" sz="1300">
              <a:latin typeface="ＭＳ Ｐゴシック" panose="020B0600070205080204" pitchFamily="50" charset="-128"/>
              <a:ea typeface="ＭＳ Ｐゴシック" panose="020B0600070205080204" pitchFamily="50" charset="-128"/>
            </a:rPr>
            <a:t>全ての事務事業の見直し総点検を実施することで、経常収支比率の改善に努める。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60960</xdr:rowOff>
    </xdr:from>
    <xdr:to>
      <xdr:col>23</xdr:col>
      <xdr:colOff>133350</xdr:colOff>
      <xdr:row>65</xdr:row>
      <xdr:rowOff>79057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205210"/>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90170</xdr:rowOff>
    </xdr:from>
    <xdr:to>
      <xdr:col>19</xdr:col>
      <xdr:colOff>133350</xdr:colOff>
      <xdr:row>65</xdr:row>
      <xdr:rowOff>79057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91520"/>
          <a:ext cx="889000" cy="331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137478</xdr:rowOff>
    </xdr:from>
    <xdr:to>
      <xdr:col>15</xdr:col>
      <xdr:colOff>82550</xdr:colOff>
      <xdr:row>63</xdr:row>
      <xdr:rowOff>90170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95928"/>
          <a:ext cx="889000" cy="29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137478</xdr:rowOff>
    </xdr:from>
    <xdr:to>
      <xdr:col>11</xdr:col>
      <xdr:colOff>31750</xdr:colOff>
      <xdr:row>62</xdr:row>
      <xdr:rowOff>116840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95928"/>
          <a:ext cx="889000" cy="150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10160</xdr:rowOff>
    </xdr:from>
    <xdr:to>
      <xdr:col>23</xdr:col>
      <xdr:colOff>184150</xdr:colOff>
      <xdr:row>65</xdr:row>
      <xdr:rowOff>111760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153687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26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28257</xdr:rowOff>
    </xdr:from>
    <xdr:to>
      <xdr:col>19</xdr:col>
      <xdr:colOff>184150</xdr:colOff>
      <xdr:row>65</xdr:row>
      <xdr:rowOff>129857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17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114634</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2588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39370</xdr:rowOff>
    </xdr:from>
    <xdr:to>
      <xdr:col>15</xdr:col>
      <xdr:colOff>133350</xdr:colOff>
      <xdr:row>63</xdr:row>
      <xdr:rowOff>140970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125747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86678</xdr:rowOff>
    </xdr:from>
    <xdr:to>
      <xdr:col>11</xdr:col>
      <xdr:colOff>82550</xdr:colOff>
      <xdr:row>62</xdr:row>
      <xdr:rowOff>16828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4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1605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63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66040</xdr:rowOff>
    </xdr:from>
    <xdr:to>
      <xdr:col>7</xdr:col>
      <xdr:colOff>31750</xdr:colOff>
      <xdr:row>62</xdr:row>
      <xdr:rowOff>167640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6367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[142,171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類似団体平均と比較して同程度である。</a:t>
          </a:r>
        </a:p>
        <a:p>
          <a:r>
            <a:rPr kumimoji="1" lang="ja-JP" altLang="en-US" sz="1300">
              <a:latin typeface="ＭＳ Ｐゴシック" panose="020B0600070205080204" pitchFamily="50" charset="-128"/>
              <a:ea typeface="ＭＳ Ｐゴシック" panose="020B0600070205080204" pitchFamily="50" charset="-128"/>
            </a:rPr>
            <a:t>　物件費については、商品券配布事業の皆減により減額となった。一方、人件費については、職員数の増及び人事院勧告に伴う給与改定により増額となった。人件費の増が物件費の減を上回ったことと、人口の減によって、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人当たり人件費・物件費等決算額は、昨年比で増加した。</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168418</xdr:rowOff>
    </xdr:from>
    <xdr:to>
      <xdr:col>23</xdr:col>
      <xdr:colOff>133350</xdr:colOff>
      <xdr:row>83</xdr:row>
      <xdr:rowOff>25797</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227318"/>
          <a:ext cx="838200"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168418</xdr:rowOff>
    </xdr:from>
    <xdr:to>
      <xdr:col>19</xdr:col>
      <xdr:colOff>133350</xdr:colOff>
      <xdr:row>82</xdr:row>
      <xdr:rowOff>169171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227318"/>
          <a:ext cx="889000" cy="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110801</xdr:rowOff>
    </xdr:from>
    <xdr:to>
      <xdr:col>15</xdr:col>
      <xdr:colOff>82550</xdr:colOff>
      <xdr:row>82</xdr:row>
      <xdr:rowOff>169171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169701"/>
          <a:ext cx="889000" cy="58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70419</xdr:rowOff>
    </xdr:from>
    <xdr:to>
      <xdr:col>11</xdr:col>
      <xdr:colOff>31750</xdr:colOff>
      <xdr:row>82</xdr:row>
      <xdr:rowOff>110801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29319"/>
          <a:ext cx="889000" cy="40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146447</xdr:rowOff>
    </xdr:from>
    <xdr:to>
      <xdr:col>23</xdr:col>
      <xdr:colOff>184150</xdr:colOff>
      <xdr:row>83</xdr:row>
      <xdr:rowOff>76597</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20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162974</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050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117618</xdr:rowOff>
    </xdr:from>
    <xdr:to>
      <xdr:col>19</xdr:col>
      <xdr:colOff>184150</xdr:colOff>
      <xdr:row>83</xdr:row>
      <xdr:rowOff>47768</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17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57945</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945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118371</xdr:rowOff>
    </xdr:from>
    <xdr:to>
      <xdr:col>15</xdr:col>
      <xdr:colOff>133350</xdr:colOff>
      <xdr:row>83</xdr:row>
      <xdr:rowOff>48521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17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58698</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946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60001</xdr:rowOff>
    </xdr:from>
    <xdr:to>
      <xdr:col>11</xdr:col>
      <xdr:colOff>82550</xdr:colOff>
      <xdr:row>82</xdr:row>
      <xdr:rowOff>161601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11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328</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887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19619</xdr:rowOff>
    </xdr:from>
    <xdr:to>
      <xdr:col>7</xdr:col>
      <xdr:colOff>31750</xdr:colOff>
      <xdr:row>82</xdr:row>
      <xdr:rowOff>121219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78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131396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47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家公務員と比較するラスパイレス指数では、特に高校卒などの学歴が数値に影響するが、本町では学歴に関係なく人事評価等による職員配置を行っているため、人事異動等により数値が大きく変動する可能性が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15421</xdr:rowOff>
    </xdr:from>
    <xdr:to>
      <xdr:col>81</xdr:col>
      <xdr:colOff>44450</xdr:colOff>
      <xdr:row>86</xdr:row>
      <xdr:rowOff>67129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760121"/>
          <a:ext cx="8382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67129</xdr:rowOff>
    </xdr:from>
    <xdr:to>
      <xdr:col>77</xdr:col>
      <xdr:colOff>44450</xdr:colOff>
      <xdr:row>86</xdr:row>
      <xdr:rowOff>67129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8118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67129</xdr:rowOff>
    </xdr:from>
    <xdr:to>
      <xdr:col>72</xdr:col>
      <xdr:colOff>203200</xdr:colOff>
      <xdr:row>88</xdr:row>
      <xdr:rowOff>103414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811829"/>
          <a:ext cx="889000" cy="379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103414</xdr:rowOff>
    </xdr:from>
    <xdr:to>
      <xdr:col>68</xdr:col>
      <xdr:colOff>152400</xdr:colOff>
      <xdr:row>88</xdr:row>
      <xdr:rowOff>120650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519101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136071</xdr:rowOff>
    </xdr:from>
    <xdr:to>
      <xdr:col>81</xdr:col>
      <xdr:colOff>95250</xdr:colOff>
      <xdr:row>86</xdr:row>
      <xdr:rowOff>66221</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108148</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681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16329</xdr:rowOff>
    </xdr:from>
    <xdr:to>
      <xdr:col>77</xdr:col>
      <xdr:colOff>95250</xdr:colOff>
      <xdr:row>86</xdr:row>
      <xdr:rowOff>117929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16329</xdr:rowOff>
    </xdr:from>
    <xdr:to>
      <xdr:col>73</xdr:col>
      <xdr:colOff>44450</xdr:colOff>
      <xdr:row>86</xdr:row>
      <xdr:rowOff>117929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102706</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52614</xdr:rowOff>
    </xdr:from>
    <xdr:to>
      <xdr:col>68</xdr:col>
      <xdr:colOff>203200</xdr:colOff>
      <xdr:row>88</xdr:row>
      <xdr:rowOff>154214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138991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5226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69850</xdr:rowOff>
    </xdr:from>
    <xdr:to>
      <xdr:col>64</xdr:col>
      <xdr:colOff>152400</xdr:colOff>
      <xdr:row>89</xdr:row>
      <xdr:rowOff>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156227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抑制的な定員管理により、ほぼ一定に保つようにしている。</a:t>
          </a:r>
        </a:p>
        <a:p>
          <a:r>
            <a:rPr kumimoji="1" lang="ja-JP" altLang="en-US" sz="1300">
              <a:latin typeface="ＭＳ Ｐゴシック" panose="020B0600070205080204" pitchFamily="50" charset="-128"/>
              <a:ea typeface="ＭＳ Ｐゴシック" panose="020B0600070205080204" pitchFamily="50" charset="-128"/>
            </a:rPr>
            <a:t>　今後の職員採用は退職補充を原則としているが、重点施策の推進に伴う職員の一時的な増加に対応しつつ、人口増加の動きに注視しながら定員管理を進める必要がある。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103152</xdr:rowOff>
    </xdr:from>
    <xdr:to>
      <xdr:col>81</xdr:col>
      <xdr:colOff>44450</xdr:colOff>
      <xdr:row>60</xdr:row>
      <xdr:rowOff>159455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390152"/>
          <a:ext cx="8382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57573</xdr:rowOff>
    </xdr:from>
    <xdr:to>
      <xdr:col>77</xdr:col>
      <xdr:colOff>44450</xdr:colOff>
      <xdr:row>60</xdr:row>
      <xdr:rowOff>103152</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344573"/>
          <a:ext cx="889000" cy="45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57573</xdr:rowOff>
    </xdr:from>
    <xdr:to>
      <xdr:col>72</xdr:col>
      <xdr:colOff>203200</xdr:colOff>
      <xdr:row>60</xdr:row>
      <xdr:rowOff>79022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4401800" y="10344573"/>
          <a:ext cx="889000" cy="2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75001</xdr:rowOff>
    </xdr:from>
    <xdr:to>
      <xdr:col>68</xdr:col>
      <xdr:colOff>152400</xdr:colOff>
      <xdr:row>60</xdr:row>
      <xdr:rowOff>79022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362001"/>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108655</xdr:rowOff>
    </xdr:from>
    <xdr:to>
      <xdr:col>81</xdr:col>
      <xdr:colOff>95250</xdr:colOff>
      <xdr:row>61</xdr:row>
      <xdr:rowOff>38805</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39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125182</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240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52352</xdr:rowOff>
    </xdr:from>
    <xdr:to>
      <xdr:col>77</xdr:col>
      <xdr:colOff>95250</xdr:colOff>
      <xdr:row>60</xdr:row>
      <xdr:rowOff>153952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33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164129</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108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6773</xdr:rowOff>
    </xdr:from>
    <xdr:to>
      <xdr:col>73</xdr:col>
      <xdr:colOff>44450</xdr:colOff>
      <xdr:row>60</xdr:row>
      <xdr:rowOff>108373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118550</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06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28222</xdr:rowOff>
    </xdr:from>
    <xdr:to>
      <xdr:col>68</xdr:col>
      <xdr:colOff>203200</xdr:colOff>
      <xdr:row>60</xdr:row>
      <xdr:rowOff>129822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31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139999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084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24201</xdr:rowOff>
    </xdr:from>
    <xdr:to>
      <xdr:col>64</xdr:col>
      <xdr:colOff>152400</xdr:colOff>
      <xdr:row>60</xdr:row>
      <xdr:rowOff>125801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31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135978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080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実質公債費比率は３か年平均の数値であるため、前年比で減少傾向となった。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ただし、実質公債費比率（単年度）については、セントラル開発関連事業等の地方債の償還が開始したことから、増加傾向にある。</a:t>
          </a:r>
        </a:p>
        <a:p>
          <a:r>
            <a:rPr kumimoji="1" lang="ja-JP" altLang="en-US" sz="1300">
              <a:latin typeface="ＭＳ Ｐゴシック" panose="020B0600070205080204" pitchFamily="50" charset="-128"/>
              <a:ea typeface="ＭＳ Ｐゴシック" panose="020B0600070205080204" pitchFamily="50" charset="-128"/>
            </a:rPr>
            <a:t>　今後も公共施設の長寿命化対策のための地方債発行が増加する見込みであることから、中長期的には上昇する見通しである。</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115994</xdr:rowOff>
    </xdr:from>
    <xdr:to>
      <xdr:col>81</xdr:col>
      <xdr:colOff>44450</xdr:colOff>
      <xdr:row>38</xdr:row>
      <xdr:rowOff>148167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6631094"/>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148167</xdr:rowOff>
    </xdr:from>
    <xdr:to>
      <xdr:col>77</xdr:col>
      <xdr:colOff>44450</xdr:colOff>
      <xdr:row>39</xdr:row>
      <xdr:rowOff>846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666326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846</xdr:rowOff>
    </xdr:from>
    <xdr:to>
      <xdr:col>72</xdr:col>
      <xdr:colOff>203200</xdr:colOff>
      <xdr:row>39</xdr:row>
      <xdr:rowOff>49106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668739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49106</xdr:rowOff>
    </xdr:from>
    <xdr:to>
      <xdr:col>68</xdr:col>
      <xdr:colOff>152400</xdr:colOff>
      <xdr:row>39</xdr:row>
      <xdr:rowOff>57150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673565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65194</xdr:rowOff>
    </xdr:from>
    <xdr:to>
      <xdr:col>81</xdr:col>
      <xdr:colOff>95250</xdr:colOff>
      <xdr:row>38</xdr:row>
      <xdr:rowOff>166794</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58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81720</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425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97367</xdr:rowOff>
    </xdr:from>
    <xdr:to>
      <xdr:col>77</xdr:col>
      <xdr:colOff>95250</xdr:colOff>
      <xdr:row>39</xdr:row>
      <xdr:rowOff>27517</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37694</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38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121496</xdr:rowOff>
    </xdr:from>
    <xdr:to>
      <xdr:col>73</xdr:col>
      <xdr:colOff>44450</xdr:colOff>
      <xdr:row>39</xdr:row>
      <xdr:rowOff>51646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63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61824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405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169756</xdr:rowOff>
    </xdr:from>
    <xdr:to>
      <xdr:col>68</xdr:col>
      <xdr:colOff>203200</xdr:colOff>
      <xdr:row>39</xdr:row>
      <xdr:rowOff>99906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68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110083</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4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6350</xdr:rowOff>
    </xdr:from>
    <xdr:to>
      <xdr:col>64</xdr:col>
      <xdr:colOff>152400</xdr:colOff>
      <xdr:row>39</xdr:row>
      <xdr:rowOff>107950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118127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将来負担額を充当財源額が上回っているため、算定では将来負担比率は負の値となっている。　</a:t>
          </a:r>
        </a:p>
        <a:p>
          <a:r>
            <a:rPr kumimoji="1" lang="ja-JP" altLang="en-US" sz="1300">
              <a:latin typeface="ＭＳ Ｐゴシック" panose="020B0600070205080204" pitchFamily="50" charset="-128"/>
              <a:ea typeface="ＭＳ Ｐゴシック" panose="020B0600070205080204" pitchFamily="50" charset="-128"/>
            </a:rPr>
            <a:t>　今後は、下水道築造事業のために発行した地方債が逐次完済していることから、下水道事業会計に係る償還額は減少する一方で、一部事務組合への負担金や、公共施設の長寿命化対策のための地方債発行が増加する見込みであることから、令和６年度と同水準で推移していく見通しであ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愛知県東郷町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43,928
42,239
18.03
17,241,551
16,352,380
807,469
9,673,646
9,820,356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職員数の増及び人事院勧告に伴う給与改定により、人件費は増額となり、人件費割合は上昇した。</a:t>
          </a:r>
        </a:p>
        <a:p>
          <a:r>
            <a:rPr kumimoji="1" lang="ja-JP" altLang="en-US" sz="1300">
              <a:latin typeface="ＭＳ Ｐゴシック" panose="020B0600070205080204" pitchFamily="50" charset="-128"/>
              <a:ea typeface="ＭＳ Ｐゴシック" panose="020B0600070205080204" pitchFamily="50" charset="-128"/>
            </a:rPr>
            <a:t>　今後も、人事院勧告による影響も見込まれることから、制度改正等の動向については常に注視していく。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40132</xdr:rowOff>
    </xdr:from>
    <xdr:to>
      <xdr:col>24</xdr:col>
      <xdr:colOff>25400</xdr:colOff>
      <xdr:row>38</xdr:row>
      <xdr:rowOff>131572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55232"/>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170434</xdr:rowOff>
    </xdr:from>
    <xdr:to>
      <xdr:col>19</xdr:col>
      <xdr:colOff>187325</xdr:colOff>
      <xdr:row>38</xdr:row>
      <xdr:rowOff>40132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1408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120142</xdr:rowOff>
    </xdr:from>
    <xdr:to>
      <xdr:col>15</xdr:col>
      <xdr:colOff>98425</xdr:colOff>
      <xdr:row>37</xdr:row>
      <xdr:rowOff>170434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6379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65278</xdr:rowOff>
    </xdr:from>
    <xdr:to>
      <xdr:col>11</xdr:col>
      <xdr:colOff>9525</xdr:colOff>
      <xdr:row>37</xdr:row>
      <xdr:rowOff>120142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4089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80772</xdr:rowOff>
    </xdr:from>
    <xdr:to>
      <xdr:col>24</xdr:col>
      <xdr:colOff>76200</xdr:colOff>
      <xdr:row>39</xdr:row>
      <xdr:rowOff>10922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9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52849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160782</xdr:rowOff>
    </xdr:from>
    <xdr:to>
      <xdr:col>20</xdr:col>
      <xdr:colOff>38100</xdr:colOff>
      <xdr:row>38</xdr:row>
      <xdr:rowOff>90932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75709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90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119634</xdr:rowOff>
    </xdr:from>
    <xdr:to>
      <xdr:col>15</xdr:col>
      <xdr:colOff>149225</xdr:colOff>
      <xdr:row>38</xdr:row>
      <xdr:rowOff>49785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34561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69342</xdr:rowOff>
    </xdr:from>
    <xdr:to>
      <xdr:col>11</xdr:col>
      <xdr:colOff>60325</xdr:colOff>
      <xdr:row>37</xdr:row>
      <xdr:rowOff>170942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155719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14478</xdr:rowOff>
    </xdr:from>
    <xdr:to>
      <xdr:col>6</xdr:col>
      <xdr:colOff>171450</xdr:colOff>
      <xdr:row>37</xdr:row>
      <xdr:rowOff>116078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100855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予防接種委託料の増額等により、物件費は増加したものの、人件費の増加の影響により割合は減少した。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本町は、過去から類似団体と比較し数値が大きく、これは定員管理の適正化を進めるため、指定管理者制度の活用、外部委託を積極的に行っていることが挙げられる。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127000</xdr:rowOff>
    </xdr:from>
    <xdr:to>
      <xdr:col>82</xdr:col>
      <xdr:colOff>107950</xdr:colOff>
      <xdr:row>19</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32131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86995</xdr:rowOff>
    </xdr:from>
    <xdr:to>
      <xdr:col>78</xdr:col>
      <xdr:colOff>69850</xdr:colOff>
      <xdr:row>19</xdr:row>
      <xdr:rowOff>12700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317309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104140</xdr:rowOff>
    </xdr:from>
    <xdr:to>
      <xdr:col>73</xdr:col>
      <xdr:colOff>180975</xdr:colOff>
      <xdr:row>18</xdr:row>
      <xdr:rowOff>86995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3018790"/>
          <a:ext cx="8890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104140</xdr:rowOff>
    </xdr:from>
    <xdr:to>
      <xdr:col>69</xdr:col>
      <xdr:colOff>92075</xdr:colOff>
      <xdr:row>17</xdr:row>
      <xdr:rowOff>149860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30187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76200</xdr:rowOff>
    </xdr:from>
    <xdr:to>
      <xdr:col>82</xdr:col>
      <xdr:colOff>158750</xdr:colOff>
      <xdr:row>19</xdr:row>
      <xdr:rowOff>6350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48277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133350</xdr:rowOff>
    </xdr:from>
    <xdr:to>
      <xdr:col>78</xdr:col>
      <xdr:colOff>120650</xdr:colOff>
      <xdr:row>19</xdr:row>
      <xdr:rowOff>63500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321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48277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3305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36195</xdr:rowOff>
    </xdr:from>
    <xdr:to>
      <xdr:col>74</xdr:col>
      <xdr:colOff>31750</xdr:colOff>
      <xdr:row>18</xdr:row>
      <xdr:rowOff>137795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312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122572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208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53340</xdr:rowOff>
    </xdr:from>
    <xdr:to>
      <xdr:col>69</xdr:col>
      <xdr:colOff>142875</xdr:colOff>
      <xdr:row>17</xdr:row>
      <xdr:rowOff>154940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96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139717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3054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99060</xdr:rowOff>
    </xdr:from>
    <xdr:to>
      <xdr:col>65</xdr:col>
      <xdr:colOff>53975</xdr:colOff>
      <xdr:row>18</xdr:row>
      <xdr:rowOff>29210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301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13987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310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障がい者医療費及び障がい児の放課後デイサービス費等の増により、増額したものの、人件費の増加が影響し、割合は微減となった。</a:t>
          </a:r>
        </a:p>
        <a:p>
          <a:r>
            <a:rPr kumimoji="1" lang="ja-JP" altLang="en-US" sz="1300">
              <a:latin typeface="ＭＳ Ｐゴシック" panose="020B0600070205080204" pitchFamily="50" charset="-128"/>
              <a:ea typeface="ＭＳ Ｐゴシック" panose="020B0600070205080204" pitchFamily="50" charset="-128"/>
            </a:rPr>
            <a:t>　本町は現在、転入人口の増に向けて、子育て支援等の各種施策を展開していることに加え、高齢化による老人福祉費の増や、利用者数の増による社会福祉費の増加が進んでいることから、今後も扶助費は増加が見込まれ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33274</xdr:rowOff>
    </xdr:from>
    <xdr:to>
      <xdr:col>24</xdr:col>
      <xdr:colOff>25400</xdr:colOff>
      <xdr:row>57</xdr:row>
      <xdr:rowOff>42418</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3987800" y="980592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122428</xdr:rowOff>
    </xdr:from>
    <xdr:to>
      <xdr:col>19</xdr:col>
      <xdr:colOff>187325</xdr:colOff>
      <xdr:row>57</xdr:row>
      <xdr:rowOff>42418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72362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30988</xdr:rowOff>
    </xdr:from>
    <xdr:to>
      <xdr:col>15</xdr:col>
      <xdr:colOff>98425</xdr:colOff>
      <xdr:row>56</xdr:row>
      <xdr:rowOff>122428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63218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30988</xdr:rowOff>
    </xdr:from>
    <xdr:to>
      <xdr:col>11</xdr:col>
      <xdr:colOff>9525</xdr:colOff>
      <xdr:row>56</xdr:row>
      <xdr:rowOff>76708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63218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153924</xdr:rowOff>
    </xdr:from>
    <xdr:to>
      <xdr:col>24</xdr:col>
      <xdr:colOff>76200</xdr:colOff>
      <xdr:row>57</xdr:row>
      <xdr:rowOff>84074</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75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126001</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727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163068</xdr:rowOff>
    </xdr:from>
    <xdr:to>
      <xdr:col>20</xdr:col>
      <xdr:colOff>38100</xdr:colOff>
      <xdr:row>57</xdr:row>
      <xdr:rowOff>93218</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76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77995</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850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71628</xdr:rowOff>
    </xdr:from>
    <xdr:to>
      <xdr:col>15</xdr:col>
      <xdr:colOff>149225</xdr:colOff>
      <xdr:row>57</xdr:row>
      <xdr:rowOff>1778</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6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158005</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5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151638</xdr:rowOff>
    </xdr:from>
    <xdr:to>
      <xdr:col>11</xdr:col>
      <xdr:colOff>60325</xdr:colOff>
      <xdr:row>56</xdr:row>
      <xdr:rowOff>81788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66565</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25908</xdr:rowOff>
    </xdr:from>
    <xdr:to>
      <xdr:col>6</xdr:col>
      <xdr:colOff>171450</xdr:colOff>
      <xdr:row>56</xdr:row>
      <xdr:rowOff>127508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6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112285</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713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前年比で公園遊具修繕費や給食センター施設整備修繕料が減少したことで、割合も減少した。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類似団体と比較し数値が小さい理由としては、指定管理者制度の活用、外部委託を積極的に行うことで、維持管理を含めた包括的な管理を外部事業者に委託していることが挙げられる。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114300</xdr:rowOff>
    </xdr:from>
    <xdr:to>
      <xdr:col>82</xdr:col>
      <xdr:colOff>107950</xdr:colOff>
      <xdr:row>55</xdr:row>
      <xdr:rowOff>44450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3726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44450</xdr:rowOff>
    </xdr:from>
    <xdr:to>
      <xdr:col>78</xdr:col>
      <xdr:colOff>69850</xdr:colOff>
      <xdr:row>55</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47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139700</xdr:rowOff>
    </xdr:from>
    <xdr:to>
      <xdr:col>73</xdr:col>
      <xdr:colOff>180975</xdr:colOff>
      <xdr:row>55</xdr:row>
      <xdr:rowOff>44450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398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139700</xdr:rowOff>
    </xdr:from>
    <xdr:to>
      <xdr:col>69</xdr:col>
      <xdr:colOff>92075</xdr:colOff>
      <xdr:row>56</xdr:row>
      <xdr:rowOff>76200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398000"/>
          <a:ext cx="8890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63500</xdr:rowOff>
    </xdr:from>
    <xdr:to>
      <xdr:col>82</xdr:col>
      <xdr:colOff>158750</xdr:colOff>
      <xdr:row>54</xdr:row>
      <xdr:rowOff>165100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32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80027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16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165100</xdr:rowOff>
    </xdr:from>
    <xdr:to>
      <xdr:col>78</xdr:col>
      <xdr:colOff>120650</xdr:colOff>
      <xdr:row>55</xdr:row>
      <xdr:rowOff>95250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42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105427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192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165100</xdr:rowOff>
    </xdr:from>
    <xdr:to>
      <xdr:col>74</xdr:col>
      <xdr:colOff>31750</xdr:colOff>
      <xdr:row>55</xdr:row>
      <xdr:rowOff>95250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42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105427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19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88900</xdr:rowOff>
    </xdr:from>
    <xdr:to>
      <xdr:col>69</xdr:col>
      <xdr:colOff>142875</xdr:colOff>
      <xdr:row>55</xdr:row>
      <xdr:rowOff>19050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29227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11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25400</xdr:rowOff>
    </xdr:from>
    <xdr:to>
      <xdr:col>65</xdr:col>
      <xdr:colOff>53975</xdr:colOff>
      <xdr:row>56</xdr:row>
      <xdr:rowOff>127000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137177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尾三消防組合への負担金の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増によって増額したものの、人件費の増加が影響し、割合は微減となった。</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今後も一部事務組合への負担金の増額が見込まれることから、増加傾向は続くと思われるため、下水道使用料の見直し等によって他会計への負担金の縮減に努めていく。</a:t>
          </a:r>
        </a:p>
        <a:p>
          <a:endParaRPr lang="ja-JP" altLang="ja-JP" sz="1800">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104140</xdr:rowOff>
    </xdr:from>
    <xdr:to>
      <xdr:col>82</xdr:col>
      <xdr:colOff>107950</xdr:colOff>
      <xdr:row>36</xdr:row>
      <xdr:rowOff>119380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2763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138430</xdr:rowOff>
    </xdr:from>
    <xdr:to>
      <xdr:col>78</xdr:col>
      <xdr:colOff>69850</xdr:colOff>
      <xdr:row>36</xdr:row>
      <xdr:rowOff>119380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13918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138430</xdr:rowOff>
    </xdr:from>
    <xdr:to>
      <xdr:col>73</xdr:col>
      <xdr:colOff>180975</xdr:colOff>
      <xdr:row>36</xdr:row>
      <xdr:rowOff>50800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1391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50800</xdr:rowOff>
    </xdr:from>
    <xdr:to>
      <xdr:col>69</xdr:col>
      <xdr:colOff>92075</xdr:colOff>
      <xdr:row>36</xdr:row>
      <xdr:rowOff>81280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223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53340</xdr:rowOff>
    </xdr:from>
    <xdr:to>
      <xdr:col>82</xdr:col>
      <xdr:colOff>158750</xdr:colOff>
      <xdr:row>36</xdr:row>
      <xdr:rowOff>154940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69867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68580</xdr:rowOff>
    </xdr:from>
    <xdr:to>
      <xdr:col>78</xdr:col>
      <xdr:colOff>120650</xdr:colOff>
      <xdr:row>36</xdr:row>
      <xdr:rowOff>170180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8907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009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87630</xdr:rowOff>
    </xdr:from>
    <xdr:to>
      <xdr:col>74</xdr:col>
      <xdr:colOff>31750</xdr:colOff>
      <xdr:row>36</xdr:row>
      <xdr:rowOff>17780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27957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0</xdr:rowOff>
    </xdr:from>
    <xdr:to>
      <xdr:col>69</xdr:col>
      <xdr:colOff>142875</xdr:colOff>
      <xdr:row>36</xdr:row>
      <xdr:rowOff>101600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111777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30480</xdr:rowOff>
    </xdr:from>
    <xdr:to>
      <xdr:col>65</xdr:col>
      <xdr:colOff>53975</xdr:colOff>
      <xdr:row>36</xdr:row>
      <xdr:rowOff>132080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142257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減税補てん債及び臨時財政対策債が逐次完済しているものの、セントラル開発関連事業の償還が順次開始されていることから、償還額は増加傾向にある。ただし、人件費の増加が影響し、割合は微減となった。</a:t>
          </a:r>
        </a:p>
        <a:p>
          <a:r>
            <a:rPr kumimoji="1" lang="ja-JP" altLang="en-US" sz="1300">
              <a:latin typeface="ＭＳ Ｐゴシック" panose="020B0600070205080204" pitchFamily="50" charset="-128"/>
              <a:ea typeface="ＭＳ Ｐゴシック" panose="020B0600070205080204" pitchFamily="50" charset="-128"/>
            </a:rPr>
            <a:t>　今後も、セントラル開発関連事業の償還が順次開始されることから、公債費は継続的に増加することが見込まれるため、注視する必要がある。　</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143002</xdr:rowOff>
    </xdr:from>
    <xdr:to>
      <xdr:col>24</xdr:col>
      <xdr:colOff>25400</xdr:colOff>
      <xdr:row>75</xdr:row>
      <xdr:rowOff>152146</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00175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152146</xdr:rowOff>
    </xdr:from>
    <xdr:to>
      <xdr:col>19</xdr:col>
      <xdr:colOff>187325</xdr:colOff>
      <xdr:row>75</xdr:row>
      <xdr:rowOff>156718</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0108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129286</xdr:rowOff>
    </xdr:from>
    <xdr:to>
      <xdr:col>15</xdr:col>
      <xdr:colOff>98425</xdr:colOff>
      <xdr:row>75</xdr:row>
      <xdr:rowOff>156718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29880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120142</xdr:rowOff>
    </xdr:from>
    <xdr:to>
      <xdr:col>11</xdr:col>
      <xdr:colOff>9525</xdr:colOff>
      <xdr:row>75</xdr:row>
      <xdr:rowOff>129286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1320800" y="129788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92202</xdr:rowOff>
    </xdr:from>
    <xdr:to>
      <xdr:col>24</xdr:col>
      <xdr:colOff>76200</xdr:colOff>
      <xdr:row>76</xdr:row>
      <xdr:rowOff>22352</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95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108729</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79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101346</xdr:rowOff>
    </xdr:from>
    <xdr:to>
      <xdr:col>20</xdr:col>
      <xdr:colOff>38100</xdr:colOff>
      <xdr:row>76</xdr:row>
      <xdr:rowOff>31496</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41673</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728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105918</xdr:rowOff>
    </xdr:from>
    <xdr:to>
      <xdr:col>15</xdr:col>
      <xdr:colOff>149225</xdr:colOff>
      <xdr:row>76</xdr:row>
      <xdr:rowOff>36069</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46245</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73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78486</xdr:rowOff>
    </xdr:from>
    <xdr:to>
      <xdr:col>11</xdr:col>
      <xdr:colOff>60325</xdr:colOff>
      <xdr:row>76</xdr:row>
      <xdr:rowOff>8635</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2937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18813</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0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69342</xdr:rowOff>
    </xdr:from>
    <xdr:to>
      <xdr:col>6</xdr:col>
      <xdr:colOff>171450</xdr:colOff>
      <xdr:row>75</xdr:row>
      <xdr:rowOff>170942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9669</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696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類似団体と比較し、経常収支比率が高いこと、公債費の割合が低いことにより、公債費以外の割合が高い傾向にある。</a:t>
          </a:r>
        </a:p>
        <a:p>
          <a:r>
            <a:rPr kumimoji="1" lang="ja-JP" altLang="en-US" sz="1300">
              <a:latin typeface="ＭＳ Ｐゴシック" panose="020B0600070205080204" pitchFamily="50" charset="-128"/>
              <a:ea typeface="ＭＳ Ｐゴシック" panose="020B0600070205080204" pitchFamily="50" charset="-128"/>
            </a:rPr>
            <a:t>　今後は、セントラル開発や公共施設の老朽化対策のための起債の償還が予定されており、公債費の過度の増額に気を付けるとともに、経常的経費についても見直しを図り、数値の推移に注視していく必要がある。</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20320</xdr:rowOff>
    </xdr:from>
    <xdr:to>
      <xdr:col>82</xdr:col>
      <xdr:colOff>107950</xdr:colOff>
      <xdr:row>79</xdr:row>
      <xdr:rowOff>24130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35648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153670</xdr:rowOff>
    </xdr:from>
    <xdr:to>
      <xdr:col>78</xdr:col>
      <xdr:colOff>69850</xdr:colOff>
      <xdr:row>79</xdr:row>
      <xdr:rowOff>24130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35532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161289</xdr:rowOff>
    </xdr:from>
    <xdr:to>
      <xdr:col>73</xdr:col>
      <xdr:colOff>180975</xdr:colOff>
      <xdr:row>77</xdr:row>
      <xdr:rowOff>153670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191489"/>
          <a:ext cx="889000" cy="16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161289</xdr:rowOff>
    </xdr:from>
    <xdr:to>
      <xdr:col>69</xdr:col>
      <xdr:colOff>92075</xdr:colOff>
      <xdr:row>77</xdr:row>
      <xdr:rowOff>92711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191489"/>
          <a:ext cx="889000" cy="10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140970</xdr:rowOff>
    </xdr:from>
    <xdr:to>
      <xdr:col>82</xdr:col>
      <xdr:colOff>158750</xdr:colOff>
      <xdr:row>79</xdr:row>
      <xdr:rowOff>71120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51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113047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486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144780</xdr:rowOff>
    </xdr:from>
    <xdr:to>
      <xdr:col>78</xdr:col>
      <xdr:colOff>120650</xdr:colOff>
      <xdr:row>79</xdr:row>
      <xdr:rowOff>74930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59707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604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102870</xdr:rowOff>
    </xdr:from>
    <xdr:to>
      <xdr:col>74</xdr:col>
      <xdr:colOff>31750</xdr:colOff>
      <xdr:row>78</xdr:row>
      <xdr:rowOff>33020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17797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110489</xdr:rowOff>
    </xdr:from>
    <xdr:to>
      <xdr:col>69</xdr:col>
      <xdr:colOff>142875</xdr:colOff>
      <xdr:row>77</xdr:row>
      <xdr:rowOff>40639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14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25416</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41911</xdr:rowOff>
    </xdr:from>
    <xdr:to>
      <xdr:col>65</xdr:col>
      <xdr:colOff>53975</xdr:colOff>
      <xdr:row>77</xdr:row>
      <xdr:rowOff>143511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128288</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愛知県東郷町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110122</xdr:rowOff>
    </xdr:from>
    <xdr:to>
      <xdr:col>29</xdr:col>
      <xdr:colOff>127000</xdr:colOff>
      <xdr:row>19</xdr:row>
      <xdr:rowOff>63741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43847"/>
          <a:ext cx="647700" cy="1250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94898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286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48946</xdr:rowOff>
    </xdr:from>
    <xdr:to>
      <xdr:col>26</xdr:col>
      <xdr:colOff>50800</xdr:colOff>
      <xdr:row>19</xdr:row>
      <xdr:rowOff>63741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354121"/>
          <a:ext cx="698500" cy="147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48946</xdr:rowOff>
    </xdr:from>
    <xdr:to>
      <xdr:col>22</xdr:col>
      <xdr:colOff>114300</xdr:colOff>
      <xdr:row>19</xdr:row>
      <xdr:rowOff>100203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54121"/>
          <a:ext cx="698500" cy="512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100203</xdr:rowOff>
    </xdr:from>
    <xdr:to>
      <xdr:col>18</xdr:col>
      <xdr:colOff>177800</xdr:colOff>
      <xdr:row>19</xdr:row>
      <xdr:rowOff>155118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05378"/>
          <a:ext cx="698500" cy="549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59322</xdr:rowOff>
    </xdr:from>
    <xdr:to>
      <xdr:col>29</xdr:col>
      <xdr:colOff>177800</xdr:colOff>
      <xdr:row>18</xdr:row>
      <xdr:rowOff>160922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930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75849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38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12941</xdr:rowOff>
    </xdr:from>
    <xdr:to>
      <xdr:col>26</xdr:col>
      <xdr:colOff>101600</xdr:colOff>
      <xdr:row>19</xdr:row>
      <xdr:rowOff>114541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181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99318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04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169596</xdr:rowOff>
    </xdr:from>
    <xdr:to>
      <xdr:col>22</xdr:col>
      <xdr:colOff>165100</xdr:colOff>
      <xdr:row>19</xdr:row>
      <xdr:rowOff>99746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033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109923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72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49403</xdr:rowOff>
    </xdr:from>
    <xdr:to>
      <xdr:col>19</xdr:col>
      <xdr:colOff>38100</xdr:colOff>
      <xdr:row>19</xdr:row>
      <xdr:rowOff>151003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545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135780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40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104318</xdr:rowOff>
    </xdr:from>
    <xdr:to>
      <xdr:col>15</xdr:col>
      <xdr:colOff>101600</xdr:colOff>
      <xdr:row>20</xdr:row>
      <xdr:rowOff>34468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094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19245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95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13957</xdr:rowOff>
    </xdr:from>
    <xdr:to>
      <xdr:col>29</xdr:col>
      <xdr:colOff>127000</xdr:colOff>
      <xdr:row>36</xdr:row>
      <xdr:rowOff>49002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967207"/>
          <a:ext cx="647700" cy="350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49002</xdr:rowOff>
    </xdr:from>
    <xdr:to>
      <xdr:col>26</xdr:col>
      <xdr:colOff>50800</xdr:colOff>
      <xdr:row>36</xdr:row>
      <xdr:rowOff>59151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002252"/>
          <a:ext cx="698500" cy="101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273327</xdr:rowOff>
    </xdr:from>
    <xdr:to>
      <xdr:col>22</xdr:col>
      <xdr:colOff>114300</xdr:colOff>
      <xdr:row>36</xdr:row>
      <xdr:rowOff>59151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883677"/>
          <a:ext cx="698500" cy="1287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273327</xdr:rowOff>
    </xdr:from>
    <xdr:to>
      <xdr:col>18</xdr:col>
      <xdr:colOff>177800</xdr:colOff>
      <xdr:row>36</xdr:row>
      <xdr:rowOff>16084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883677"/>
          <a:ext cx="698500" cy="856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306057</xdr:rowOff>
    </xdr:from>
    <xdr:to>
      <xdr:col>29</xdr:col>
      <xdr:colOff>177800</xdr:colOff>
      <xdr:row>36</xdr:row>
      <xdr:rowOff>64757</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16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278134</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888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341102</xdr:rowOff>
    </xdr:from>
    <xdr:to>
      <xdr:col>26</xdr:col>
      <xdr:colOff>101600</xdr:colOff>
      <xdr:row>36</xdr:row>
      <xdr:rowOff>99802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9514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84579</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037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8351</xdr:rowOff>
    </xdr:from>
    <xdr:to>
      <xdr:col>22</xdr:col>
      <xdr:colOff>165100</xdr:colOff>
      <xdr:row>36</xdr:row>
      <xdr:rowOff>109951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9616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94728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0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222527</xdr:rowOff>
    </xdr:from>
    <xdr:to>
      <xdr:col>19</xdr:col>
      <xdr:colOff>38100</xdr:colOff>
      <xdr:row>35</xdr:row>
      <xdr:rowOff>324127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328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308904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919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308184</xdr:rowOff>
    </xdr:from>
    <xdr:to>
      <xdr:col>15</xdr:col>
      <xdr:colOff>101600</xdr:colOff>
      <xdr:row>36</xdr:row>
      <xdr:rowOff>66884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918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51661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004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43,928
42,239
18.03
17,241,551
16,352,380
807,469
9,673,646
9,820,356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54792</xdr:rowOff>
    </xdr:from>
    <xdr:to>
      <xdr:col>24</xdr:col>
      <xdr:colOff>63500</xdr:colOff>
      <xdr:row>37</xdr:row>
      <xdr:rowOff>28372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26992"/>
          <a:ext cx="838200" cy="14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28372</xdr:rowOff>
    </xdr:from>
    <xdr:to>
      <xdr:col>19</xdr:col>
      <xdr:colOff>177800</xdr:colOff>
      <xdr:row>37</xdr:row>
      <xdr:rowOff>50709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72022"/>
          <a:ext cx="889000" cy="2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50709</xdr:rowOff>
    </xdr:from>
    <xdr:to>
      <xdr:col>15</xdr:col>
      <xdr:colOff>50800</xdr:colOff>
      <xdr:row>37</xdr:row>
      <xdr:rowOff>70026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94359"/>
          <a:ext cx="889000" cy="19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70026</xdr:rowOff>
    </xdr:from>
    <xdr:to>
      <xdr:col>10</xdr:col>
      <xdr:colOff>114300</xdr:colOff>
      <xdr:row>38</xdr:row>
      <xdr:rowOff>21841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13676"/>
          <a:ext cx="889000" cy="12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3992</xdr:rowOff>
    </xdr:from>
    <xdr:to>
      <xdr:col>24</xdr:col>
      <xdr:colOff>114300</xdr:colOff>
      <xdr:row>36</xdr:row>
      <xdr:rowOff>105592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7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26869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2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149022</xdr:rowOff>
    </xdr:from>
    <xdr:to>
      <xdr:col>20</xdr:col>
      <xdr:colOff>38100</xdr:colOff>
      <xdr:row>37</xdr:row>
      <xdr:rowOff>79172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2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70299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13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171359</xdr:rowOff>
    </xdr:from>
    <xdr:to>
      <xdr:col>15</xdr:col>
      <xdr:colOff>101600</xdr:colOff>
      <xdr:row>37</xdr:row>
      <xdr:rowOff>101509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4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92636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3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19226</xdr:rowOff>
    </xdr:from>
    <xdr:to>
      <xdr:col>10</xdr:col>
      <xdr:colOff>165100</xdr:colOff>
      <xdr:row>37</xdr:row>
      <xdr:rowOff>120826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62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111953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55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142491</xdr:rowOff>
    </xdr:from>
    <xdr:to>
      <xdr:col>6</xdr:col>
      <xdr:colOff>38100</xdr:colOff>
      <xdr:row>38</xdr:row>
      <xdr:rowOff>72641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8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63768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7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87341</xdr:rowOff>
    </xdr:from>
    <xdr:to>
      <xdr:col>24</xdr:col>
      <xdr:colOff>63500</xdr:colOff>
      <xdr:row>57</xdr:row>
      <xdr:rowOff>123497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859991"/>
          <a:ext cx="838200" cy="3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74009</xdr:rowOff>
    </xdr:from>
    <xdr:to>
      <xdr:col>19</xdr:col>
      <xdr:colOff>177800</xdr:colOff>
      <xdr:row>57</xdr:row>
      <xdr:rowOff>87341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46659"/>
          <a:ext cx="889000" cy="13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74009</xdr:rowOff>
    </xdr:from>
    <xdr:to>
      <xdr:col>15</xdr:col>
      <xdr:colOff>50800</xdr:colOff>
      <xdr:row>57</xdr:row>
      <xdr:rowOff>152236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46659"/>
          <a:ext cx="889000" cy="7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150170</xdr:rowOff>
    </xdr:from>
    <xdr:to>
      <xdr:col>10</xdr:col>
      <xdr:colOff>114300</xdr:colOff>
      <xdr:row>57</xdr:row>
      <xdr:rowOff>152236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922820"/>
          <a:ext cx="889000" cy="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72697</xdr:rowOff>
    </xdr:from>
    <xdr:to>
      <xdr:col>24</xdr:col>
      <xdr:colOff>114300</xdr:colOff>
      <xdr:row>58</xdr:row>
      <xdr:rowOff>2847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4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51124</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23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36541</xdr:rowOff>
    </xdr:from>
    <xdr:to>
      <xdr:col>20</xdr:col>
      <xdr:colOff>38100</xdr:colOff>
      <xdr:row>57</xdr:row>
      <xdr:rowOff>138141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09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154668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8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23209</xdr:rowOff>
    </xdr:from>
    <xdr:to>
      <xdr:col>15</xdr:col>
      <xdr:colOff>101600</xdr:colOff>
      <xdr:row>57</xdr:row>
      <xdr:rowOff>124809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9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141336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7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101436</xdr:rowOff>
    </xdr:from>
    <xdr:to>
      <xdr:col>10</xdr:col>
      <xdr:colOff>165100</xdr:colOff>
      <xdr:row>58</xdr:row>
      <xdr:rowOff>31586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7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22713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6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99370</xdr:rowOff>
    </xdr:from>
    <xdr:to>
      <xdr:col>6</xdr:col>
      <xdr:colOff>38100</xdr:colOff>
      <xdr:row>58</xdr:row>
      <xdr:rowOff>29520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46047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47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110851</xdr:rowOff>
    </xdr:from>
    <xdr:to>
      <xdr:col>24</xdr:col>
      <xdr:colOff>63500</xdr:colOff>
      <xdr:row>78</xdr:row>
      <xdr:rowOff>117526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483951"/>
          <a:ext cx="838200" cy="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110851</xdr:rowOff>
    </xdr:from>
    <xdr:to>
      <xdr:col>19</xdr:col>
      <xdr:colOff>177800</xdr:colOff>
      <xdr:row>78</xdr:row>
      <xdr:rowOff>119171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83951"/>
          <a:ext cx="889000" cy="8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118486</xdr:rowOff>
    </xdr:from>
    <xdr:to>
      <xdr:col>15</xdr:col>
      <xdr:colOff>50800</xdr:colOff>
      <xdr:row>78</xdr:row>
      <xdr:rowOff>119171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91586"/>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118486</xdr:rowOff>
    </xdr:from>
    <xdr:to>
      <xdr:col>10</xdr:col>
      <xdr:colOff>114300</xdr:colOff>
      <xdr:row>78</xdr:row>
      <xdr:rowOff>123287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91586"/>
          <a:ext cx="8890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66726</xdr:rowOff>
    </xdr:from>
    <xdr:to>
      <xdr:col>24</xdr:col>
      <xdr:colOff>114300</xdr:colOff>
      <xdr:row>78</xdr:row>
      <xdr:rowOff>168326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3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153103</xdr:rowOff>
    </xdr:from>
    <xdr:ext cx="378565"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54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60051</xdr:rowOff>
    </xdr:from>
    <xdr:to>
      <xdr:col>20</xdr:col>
      <xdr:colOff>38100</xdr:colOff>
      <xdr:row>78</xdr:row>
      <xdr:rowOff>161651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3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78</xdr:row>
      <xdr:rowOff>152778</xdr:rowOff>
    </xdr:from>
    <xdr:ext cx="378565"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608017" y="135258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68371</xdr:rowOff>
    </xdr:from>
    <xdr:to>
      <xdr:col>15</xdr:col>
      <xdr:colOff>101600</xdr:colOff>
      <xdr:row>78</xdr:row>
      <xdr:rowOff>169971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4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78</xdr:row>
      <xdr:rowOff>161098</xdr:rowOff>
    </xdr:from>
    <xdr:ext cx="378565"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719017" y="135341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67686</xdr:rowOff>
    </xdr:from>
    <xdr:to>
      <xdr:col>10</xdr:col>
      <xdr:colOff>165100</xdr:colOff>
      <xdr:row>78</xdr:row>
      <xdr:rowOff>169286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4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78</xdr:row>
      <xdr:rowOff>160413</xdr:rowOff>
    </xdr:from>
    <xdr:ext cx="378565"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830017" y="13533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72487</xdr:rowOff>
    </xdr:from>
    <xdr:to>
      <xdr:col>6</xdr:col>
      <xdr:colOff>38100</xdr:colOff>
      <xdr:row>79</xdr:row>
      <xdr:rowOff>2637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4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78</xdr:row>
      <xdr:rowOff>165214</xdr:rowOff>
    </xdr:from>
    <xdr:ext cx="378565"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941017" y="13538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93142</xdr:rowOff>
    </xdr:from>
    <xdr:to>
      <xdr:col>24</xdr:col>
      <xdr:colOff>63500</xdr:colOff>
      <xdr:row>98</xdr:row>
      <xdr:rowOff>34294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723792"/>
          <a:ext cx="838200" cy="112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34294</xdr:rowOff>
    </xdr:from>
    <xdr:to>
      <xdr:col>19</xdr:col>
      <xdr:colOff>177800</xdr:colOff>
      <xdr:row>98</xdr:row>
      <xdr:rowOff>74876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836394"/>
          <a:ext cx="889000" cy="40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118745</xdr:rowOff>
    </xdr:from>
    <xdr:to>
      <xdr:col>15</xdr:col>
      <xdr:colOff>50800</xdr:colOff>
      <xdr:row>98</xdr:row>
      <xdr:rowOff>74876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749395"/>
          <a:ext cx="889000" cy="127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118745</xdr:rowOff>
    </xdr:from>
    <xdr:to>
      <xdr:col>10</xdr:col>
      <xdr:colOff>114300</xdr:colOff>
      <xdr:row>99</xdr:row>
      <xdr:rowOff>59711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749395"/>
          <a:ext cx="889000" cy="283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42342</xdr:rowOff>
    </xdr:from>
    <xdr:to>
      <xdr:col>24</xdr:col>
      <xdr:colOff>114300</xdr:colOff>
      <xdr:row>97</xdr:row>
      <xdr:rowOff>143942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7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20769</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65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154944</xdr:rowOff>
    </xdr:from>
    <xdr:to>
      <xdr:col>20</xdr:col>
      <xdr:colOff>38100</xdr:colOff>
      <xdr:row>98</xdr:row>
      <xdr:rowOff>85094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785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76221</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87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24076</xdr:rowOff>
    </xdr:from>
    <xdr:to>
      <xdr:col>15</xdr:col>
      <xdr:colOff>101600</xdr:colOff>
      <xdr:row>98</xdr:row>
      <xdr:rowOff>125676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82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116803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918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67945</xdr:rowOff>
    </xdr:from>
    <xdr:to>
      <xdr:col>10</xdr:col>
      <xdr:colOff>165100</xdr:colOff>
      <xdr:row>97</xdr:row>
      <xdr:rowOff>169545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69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160672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791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8911</xdr:rowOff>
    </xdr:from>
    <xdr:to>
      <xdr:col>6</xdr:col>
      <xdr:colOff>38100</xdr:colOff>
      <xdr:row>99</xdr:row>
      <xdr:rowOff>110511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8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101638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75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74941</xdr:rowOff>
    </xdr:from>
    <xdr:to>
      <xdr:col>55</xdr:col>
      <xdr:colOff>0</xdr:colOff>
      <xdr:row>38</xdr:row>
      <xdr:rowOff>96146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590041"/>
          <a:ext cx="838200" cy="2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74941</xdr:rowOff>
    </xdr:from>
    <xdr:to>
      <xdr:col>50</xdr:col>
      <xdr:colOff>114300</xdr:colOff>
      <xdr:row>39</xdr:row>
      <xdr:rowOff>40608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590041"/>
          <a:ext cx="889000" cy="13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18683</xdr:rowOff>
    </xdr:from>
    <xdr:to>
      <xdr:col>45</xdr:col>
      <xdr:colOff>177800</xdr:colOff>
      <xdr:row>39</xdr:row>
      <xdr:rowOff>40608</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6705233"/>
          <a:ext cx="889000" cy="2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148506</xdr:rowOff>
    </xdr:from>
    <xdr:to>
      <xdr:col>41</xdr:col>
      <xdr:colOff>50800</xdr:colOff>
      <xdr:row>39</xdr:row>
      <xdr:rowOff>18683</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634906"/>
          <a:ext cx="889000" cy="107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45346</xdr:rowOff>
    </xdr:from>
    <xdr:to>
      <xdr:col>55</xdr:col>
      <xdr:colOff>50800</xdr:colOff>
      <xdr:row>38</xdr:row>
      <xdr:rowOff>146946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56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23773</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38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24141</xdr:rowOff>
    </xdr:from>
    <xdr:to>
      <xdr:col>50</xdr:col>
      <xdr:colOff>165100</xdr:colOff>
      <xdr:row>38</xdr:row>
      <xdr:rowOff>125741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539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116868</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63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161258</xdr:rowOff>
    </xdr:from>
    <xdr:to>
      <xdr:col>46</xdr:col>
      <xdr:colOff>38100</xdr:colOff>
      <xdr:row>39</xdr:row>
      <xdr:rowOff>91408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67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82535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769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139333</xdr:rowOff>
    </xdr:from>
    <xdr:to>
      <xdr:col>41</xdr:col>
      <xdr:colOff>101600</xdr:colOff>
      <xdr:row>39</xdr:row>
      <xdr:rowOff>69483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654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60610</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74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97706</xdr:rowOff>
    </xdr:from>
    <xdr:to>
      <xdr:col>36</xdr:col>
      <xdr:colOff>165100</xdr:colOff>
      <xdr:row>33</xdr:row>
      <xdr:rowOff>27856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58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18983</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676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5735</xdr:rowOff>
    </xdr:from>
    <xdr:to>
      <xdr:col>55</xdr:col>
      <xdr:colOff>0</xdr:colOff>
      <xdr:row>57</xdr:row>
      <xdr:rowOff>77915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778385"/>
          <a:ext cx="838200" cy="72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69754</xdr:rowOff>
    </xdr:from>
    <xdr:to>
      <xdr:col>50</xdr:col>
      <xdr:colOff>114300</xdr:colOff>
      <xdr:row>57</xdr:row>
      <xdr:rowOff>77915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842404"/>
          <a:ext cx="889000" cy="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44328</xdr:rowOff>
    </xdr:from>
    <xdr:to>
      <xdr:col>45</xdr:col>
      <xdr:colOff>177800</xdr:colOff>
      <xdr:row>57</xdr:row>
      <xdr:rowOff>69754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16978"/>
          <a:ext cx="889000" cy="25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6832</xdr:rowOff>
    </xdr:from>
    <xdr:to>
      <xdr:col>41</xdr:col>
      <xdr:colOff>50800</xdr:colOff>
      <xdr:row>57</xdr:row>
      <xdr:rowOff>44328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79482"/>
          <a:ext cx="889000" cy="37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126385</xdr:rowOff>
    </xdr:from>
    <xdr:to>
      <xdr:col>55</xdr:col>
      <xdr:colOff>50800</xdr:colOff>
      <xdr:row>57</xdr:row>
      <xdr:rowOff>56535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2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41312</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4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27115</xdr:rowOff>
    </xdr:from>
    <xdr:to>
      <xdr:col>50</xdr:col>
      <xdr:colOff>165100</xdr:colOff>
      <xdr:row>57</xdr:row>
      <xdr:rowOff>128715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9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119842</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92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18954</xdr:rowOff>
    </xdr:from>
    <xdr:to>
      <xdr:col>46</xdr:col>
      <xdr:colOff>38100</xdr:colOff>
      <xdr:row>57</xdr:row>
      <xdr:rowOff>120554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9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111681</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8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164978</xdr:rowOff>
    </xdr:from>
    <xdr:to>
      <xdr:col>41</xdr:col>
      <xdr:colOff>101600</xdr:colOff>
      <xdr:row>57</xdr:row>
      <xdr:rowOff>95128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66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86255</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58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127482</xdr:rowOff>
    </xdr:from>
    <xdr:to>
      <xdr:col>36</xdr:col>
      <xdr:colOff>165100</xdr:colOff>
      <xdr:row>57</xdr:row>
      <xdr:rowOff>57632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28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48759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2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115278</xdr:rowOff>
    </xdr:from>
    <xdr:to>
      <xdr:col>55</xdr:col>
      <xdr:colOff>0</xdr:colOff>
      <xdr:row>79</xdr:row>
      <xdr:rowOff>921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88378"/>
          <a:ext cx="838200" cy="57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921</xdr:rowOff>
    </xdr:from>
    <xdr:to>
      <xdr:col>50</xdr:col>
      <xdr:colOff>114300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45471"/>
          <a:ext cx="889000" cy="43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44450</xdr:rowOff>
    </xdr:from>
    <xdr:to>
      <xdr:col>45</xdr:col>
      <xdr:colOff>177800</xdr:colOff>
      <xdr:row>79</xdr:row>
      <xdr:rowOff>44450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38658</xdr:rowOff>
    </xdr:from>
    <xdr:to>
      <xdr:col>41</xdr:col>
      <xdr:colOff>50800</xdr:colOff>
      <xdr:row>79</xdr:row>
      <xdr:rowOff>44450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83208"/>
          <a:ext cx="889000" cy="5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64478</xdr:rowOff>
    </xdr:from>
    <xdr:to>
      <xdr:col>55</xdr:col>
      <xdr:colOff>50800</xdr:colOff>
      <xdr:row>78</xdr:row>
      <xdr:rowOff>166078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3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150855</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5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121571</xdr:rowOff>
    </xdr:from>
    <xdr:to>
      <xdr:col>50</xdr:col>
      <xdr:colOff>165100</xdr:colOff>
      <xdr:row>79</xdr:row>
      <xdr:rowOff>51721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9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42848</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87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165100</xdr:rowOff>
    </xdr:from>
    <xdr:to>
      <xdr:col>46</xdr:col>
      <xdr:colOff>38100</xdr:colOff>
      <xdr:row>79</xdr:row>
      <xdr:rowOff>95250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86377</xdr:rowOff>
    </xdr:from>
    <xdr:ext cx="249299"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625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165100</xdr:rowOff>
    </xdr:from>
    <xdr:to>
      <xdr:col>41</xdr:col>
      <xdr:colOff>101600</xdr:colOff>
      <xdr:row>79</xdr:row>
      <xdr:rowOff>95250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86377</xdr:rowOff>
    </xdr:from>
    <xdr:ext cx="249299"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73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159308</xdr:rowOff>
    </xdr:from>
    <xdr:to>
      <xdr:col>36</xdr:col>
      <xdr:colOff>165100</xdr:colOff>
      <xdr:row>79</xdr:row>
      <xdr:rowOff>89458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80585</xdr:rowOff>
    </xdr:from>
    <xdr:ext cx="378565"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3017" y="136251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7981</xdr:rowOff>
    </xdr:from>
    <xdr:to>
      <xdr:col>55</xdr:col>
      <xdr:colOff>0</xdr:colOff>
      <xdr:row>98</xdr:row>
      <xdr:rowOff>105973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10081"/>
          <a:ext cx="838200" cy="9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105973</xdr:rowOff>
    </xdr:from>
    <xdr:to>
      <xdr:col>50</xdr:col>
      <xdr:colOff>114300</xdr:colOff>
      <xdr:row>98</xdr:row>
      <xdr:rowOff>111164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908073"/>
          <a:ext cx="889000" cy="5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41052</xdr:rowOff>
    </xdr:from>
    <xdr:to>
      <xdr:col>45</xdr:col>
      <xdr:colOff>177800</xdr:colOff>
      <xdr:row>98</xdr:row>
      <xdr:rowOff>111164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843152"/>
          <a:ext cx="889000" cy="70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41052</xdr:rowOff>
    </xdr:from>
    <xdr:to>
      <xdr:col>41</xdr:col>
      <xdr:colOff>50800</xdr:colOff>
      <xdr:row>98</xdr:row>
      <xdr:rowOff>57846</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843152"/>
          <a:ext cx="889000" cy="16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128631</xdr:rowOff>
    </xdr:from>
    <xdr:to>
      <xdr:col>55</xdr:col>
      <xdr:colOff>50800</xdr:colOff>
      <xdr:row>98</xdr:row>
      <xdr:rowOff>58781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5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107058</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3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55173</xdr:rowOff>
    </xdr:from>
    <xdr:to>
      <xdr:col>50</xdr:col>
      <xdr:colOff>165100</xdr:colOff>
      <xdr:row>98</xdr:row>
      <xdr:rowOff>156773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5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147900</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5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60364</xdr:rowOff>
    </xdr:from>
    <xdr:to>
      <xdr:col>46</xdr:col>
      <xdr:colOff>38100</xdr:colOff>
      <xdr:row>98</xdr:row>
      <xdr:rowOff>161964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6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153091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55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161702</xdr:rowOff>
    </xdr:from>
    <xdr:to>
      <xdr:col>41</xdr:col>
      <xdr:colOff>101600</xdr:colOff>
      <xdr:row>98</xdr:row>
      <xdr:rowOff>91852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9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82979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885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7046</xdr:rowOff>
    </xdr:from>
    <xdr:to>
      <xdr:col>36</xdr:col>
      <xdr:colOff>165100</xdr:colOff>
      <xdr:row>98</xdr:row>
      <xdr:rowOff>108646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0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99773</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01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139449</xdr:rowOff>
    </xdr:from>
    <xdr:to>
      <xdr:col>85</xdr:col>
      <xdr:colOff>127000</xdr:colOff>
      <xdr:row>38</xdr:row>
      <xdr:rowOff>139471</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549"/>
          <a:ext cx="83820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139449</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654549"/>
          <a:ext cx="8890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88671</xdr:rowOff>
    </xdr:from>
    <xdr:to>
      <xdr:col>85</xdr:col>
      <xdr:colOff>177800</xdr:colOff>
      <xdr:row>39</xdr:row>
      <xdr:rowOff>18821</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313932"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88649</xdr:rowOff>
    </xdr:from>
    <xdr:to>
      <xdr:col>81</xdr:col>
      <xdr:colOff>101600</xdr:colOff>
      <xdr:row>39</xdr:row>
      <xdr:rowOff>18799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9926</xdr:rowOff>
    </xdr:from>
    <xdr:ext cx="313932"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24333" y="66964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126251</xdr:rowOff>
    </xdr:from>
    <xdr:to>
      <xdr:col>85</xdr:col>
      <xdr:colOff>127000</xdr:colOff>
      <xdr:row>77</xdr:row>
      <xdr:rowOff>134556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27901"/>
          <a:ext cx="838200" cy="8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130835</xdr:rowOff>
    </xdr:from>
    <xdr:to>
      <xdr:col>81</xdr:col>
      <xdr:colOff>50800</xdr:colOff>
      <xdr:row>77</xdr:row>
      <xdr:rowOff>134556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32485"/>
          <a:ext cx="889000" cy="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130835</xdr:rowOff>
    </xdr:from>
    <xdr:to>
      <xdr:col>76</xdr:col>
      <xdr:colOff>114300</xdr:colOff>
      <xdr:row>77</xdr:row>
      <xdr:rowOff>140691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32485"/>
          <a:ext cx="889000" cy="9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140691</xdr:rowOff>
    </xdr:from>
    <xdr:to>
      <xdr:col>71</xdr:col>
      <xdr:colOff>177800</xdr:colOff>
      <xdr:row>77</xdr:row>
      <xdr:rowOff>170345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42341"/>
          <a:ext cx="889000" cy="29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75451</xdr:rowOff>
    </xdr:from>
    <xdr:to>
      <xdr:col>85</xdr:col>
      <xdr:colOff>177800</xdr:colOff>
      <xdr:row>78</xdr:row>
      <xdr:rowOff>5601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7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53878</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55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83756</xdr:rowOff>
    </xdr:from>
    <xdr:to>
      <xdr:col>81</xdr:col>
      <xdr:colOff>101600</xdr:colOff>
      <xdr:row>78</xdr:row>
      <xdr:rowOff>13906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8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5033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7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80035</xdr:rowOff>
    </xdr:from>
    <xdr:to>
      <xdr:col>76</xdr:col>
      <xdr:colOff>165100</xdr:colOff>
      <xdr:row>78</xdr:row>
      <xdr:rowOff>10185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8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1312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74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89891</xdr:rowOff>
    </xdr:from>
    <xdr:to>
      <xdr:col>72</xdr:col>
      <xdr:colOff>38100</xdr:colOff>
      <xdr:row>78</xdr:row>
      <xdr:rowOff>20041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9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11168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84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119545</xdr:rowOff>
    </xdr:from>
    <xdr:to>
      <xdr:col>67</xdr:col>
      <xdr:colOff>101600</xdr:colOff>
      <xdr:row>78</xdr:row>
      <xdr:rowOff>49695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2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40822</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1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132632</xdr:rowOff>
    </xdr:from>
    <xdr:to>
      <xdr:col>85</xdr:col>
      <xdr:colOff>127000</xdr:colOff>
      <xdr:row>98</xdr:row>
      <xdr:rowOff>134169</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934732"/>
          <a:ext cx="838200" cy="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134169</xdr:rowOff>
    </xdr:from>
    <xdr:to>
      <xdr:col>81</xdr:col>
      <xdr:colOff>50800</xdr:colOff>
      <xdr:row>98</xdr:row>
      <xdr:rowOff>139111</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936269"/>
          <a:ext cx="889000" cy="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53980</xdr:rowOff>
    </xdr:from>
    <xdr:to>
      <xdr:col>76</xdr:col>
      <xdr:colOff>114300</xdr:colOff>
      <xdr:row>98</xdr:row>
      <xdr:rowOff>139111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56080"/>
          <a:ext cx="889000" cy="8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53980</xdr:rowOff>
    </xdr:from>
    <xdr:to>
      <xdr:col>71</xdr:col>
      <xdr:colOff>177800</xdr:colOff>
      <xdr:row>98</xdr:row>
      <xdr:rowOff>118129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56080"/>
          <a:ext cx="889000" cy="64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81832</xdr:rowOff>
    </xdr:from>
    <xdr:to>
      <xdr:col>85</xdr:col>
      <xdr:colOff>177800</xdr:colOff>
      <xdr:row>99</xdr:row>
      <xdr:rowOff>11982</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8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168209</xdr:rowOff>
    </xdr:from>
    <xdr:ext cx="469744"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98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83369</xdr:rowOff>
    </xdr:from>
    <xdr:to>
      <xdr:col>81</xdr:col>
      <xdr:colOff>101600</xdr:colOff>
      <xdr:row>99</xdr:row>
      <xdr:rowOff>13519</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8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4646</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46428" y="1697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88311</xdr:rowOff>
    </xdr:from>
    <xdr:to>
      <xdr:col>76</xdr:col>
      <xdr:colOff>165100</xdr:colOff>
      <xdr:row>99</xdr:row>
      <xdr:rowOff>18461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9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9588</xdr:rowOff>
    </xdr:from>
    <xdr:ext cx="378565"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3017" y="169831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3180</xdr:rowOff>
    </xdr:from>
    <xdr:to>
      <xdr:col>72</xdr:col>
      <xdr:colOff>38100</xdr:colOff>
      <xdr:row>98</xdr:row>
      <xdr:rowOff>104780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95907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98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67329</xdr:rowOff>
    </xdr:from>
    <xdr:to>
      <xdr:col>67</xdr:col>
      <xdr:colOff>101600</xdr:colOff>
      <xdr:row>98</xdr:row>
      <xdr:rowOff>168929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6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160056</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62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152273</xdr:rowOff>
    </xdr:from>
    <xdr:to>
      <xdr:col>116</xdr:col>
      <xdr:colOff>63500</xdr:colOff>
      <xdr:row>38</xdr:row>
      <xdr:rowOff>22245</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495923"/>
          <a:ext cx="838200" cy="41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130604</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742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139746</xdr:rowOff>
    </xdr:from>
    <xdr:to>
      <xdr:col>111</xdr:col>
      <xdr:colOff>177800</xdr:colOff>
      <xdr:row>37</xdr:row>
      <xdr:rowOff>152273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483396"/>
          <a:ext cx="889000" cy="1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82003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59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137551</xdr:rowOff>
    </xdr:from>
    <xdr:to>
      <xdr:col>107</xdr:col>
      <xdr:colOff>50800</xdr:colOff>
      <xdr:row>37</xdr:row>
      <xdr:rowOff>139746</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481201"/>
          <a:ext cx="889000" cy="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87444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60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93523</xdr:rowOff>
    </xdr:from>
    <xdr:to>
      <xdr:col>102</xdr:col>
      <xdr:colOff>114300</xdr:colOff>
      <xdr:row>37</xdr:row>
      <xdr:rowOff>137551</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437173"/>
          <a:ext cx="889000" cy="4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98279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61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98371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61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142895</xdr:rowOff>
    </xdr:from>
    <xdr:to>
      <xdr:col>116</xdr:col>
      <xdr:colOff>114300</xdr:colOff>
      <xdr:row>38</xdr:row>
      <xdr:rowOff>73045</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48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102272</xdr:rowOff>
    </xdr:from>
    <xdr:ext cx="469744"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274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101473</xdr:rowOff>
    </xdr:from>
    <xdr:to>
      <xdr:col>112</xdr:col>
      <xdr:colOff>38100</xdr:colOff>
      <xdr:row>38</xdr:row>
      <xdr:rowOff>31623</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445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48150</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220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88946</xdr:rowOff>
    </xdr:from>
    <xdr:to>
      <xdr:col>107</xdr:col>
      <xdr:colOff>101600</xdr:colOff>
      <xdr:row>38</xdr:row>
      <xdr:rowOff>19096</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43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35623</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207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86751</xdr:rowOff>
    </xdr:from>
    <xdr:to>
      <xdr:col>102</xdr:col>
      <xdr:colOff>165100</xdr:colOff>
      <xdr:row>38</xdr:row>
      <xdr:rowOff>16901</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430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33428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05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42723</xdr:rowOff>
    </xdr:from>
    <xdr:to>
      <xdr:col>98</xdr:col>
      <xdr:colOff>38100</xdr:colOff>
      <xdr:row>37</xdr:row>
      <xdr:rowOff>144323</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38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160850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161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35641</xdr:rowOff>
    </xdr:from>
    <xdr:to>
      <xdr:col>116</xdr:col>
      <xdr:colOff>63500</xdr:colOff>
      <xdr:row>58</xdr:row>
      <xdr:rowOff>35733</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979741"/>
          <a:ext cx="8382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92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35275</xdr:rowOff>
    </xdr:from>
    <xdr:to>
      <xdr:col>111</xdr:col>
      <xdr:colOff>177800</xdr:colOff>
      <xdr:row>58</xdr:row>
      <xdr:rowOff>35733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979375"/>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96405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1004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35184</xdr:rowOff>
    </xdr:from>
    <xdr:to>
      <xdr:col>107</xdr:col>
      <xdr:colOff>50800</xdr:colOff>
      <xdr:row>58</xdr:row>
      <xdr:rowOff>35275</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79284"/>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93296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10037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35184</xdr:rowOff>
    </xdr:from>
    <xdr:to>
      <xdr:col>102</xdr:col>
      <xdr:colOff>114300</xdr:colOff>
      <xdr:row>58</xdr:row>
      <xdr:rowOff>35824</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979284"/>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82049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156291</xdr:rowOff>
    </xdr:from>
    <xdr:to>
      <xdr:col>116</xdr:col>
      <xdr:colOff>114300</xdr:colOff>
      <xdr:row>58</xdr:row>
      <xdr:rowOff>86441</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28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115668</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716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156383</xdr:rowOff>
    </xdr:from>
    <xdr:to>
      <xdr:col>112</xdr:col>
      <xdr:colOff>38100</xdr:colOff>
      <xdr:row>58</xdr:row>
      <xdr:rowOff>86533</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2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103060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04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155925</xdr:rowOff>
    </xdr:from>
    <xdr:to>
      <xdr:col>107</xdr:col>
      <xdr:colOff>101600</xdr:colOff>
      <xdr:row>58</xdr:row>
      <xdr:rowOff>86075</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2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102602</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70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155834</xdr:rowOff>
    </xdr:from>
    <xdr:to>
      <xdr:col>102</xdr:col>
      <xdr:colOff>165100</xdr:colOff>
      <xdr:row>58</xdr:row>
      <xdr:rowOff>85984</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2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102511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03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156474</xdr:rowOff>
    </xdr:from>
    <xdr:to>
      <xdr:col>98</xdr:col>
      <xdr:colOff>38100</xdr:colOff>
      <xdr:row>58</xdr:row>
      <xdr:rowOff>86624</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2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77751</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10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123208</xdr:rowOff>
    </xdr:from>
    <xdr:to>
      <xdr:col>116</xdr:col>
      <xdr:colOff>63500</xdr:colOff>
      <xdr:row>78</xdr:row>
      <xdr:rowOff>59657</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324858"/>
          <a:ext cx="838200" cy="10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59657</xdr:rowOff>
    </xdr:from>
    <xdr:to>
      <xdr:col>111</xdr:col>
      <xdr:colOff>177800</xdr:colOff>
      <xdr:row>78</xdr:row>
      <xdr:rowOff>88331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432757"/>
          <a:ext cx="889000" cy="2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88331</xdr:rowOff>
    </xdr:from>
    <xdr:to>
      <xdr:col>107</xdr:col>
      <xdr:colOff>50800</xdr:colOff>
      <xdr:row>78</xdr:row>
      <xdr:rowOff>121641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461431"/>
          <a:ext cx="889000" cy="33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34806</xdr:rowOff>
    </xdr:from>
    <xdr:to>
      <xdr:col>102</xdr:col>
      <xdr:colOff>114300</xdr:colOff>
      <xdr:row>78</xdr:row>
      <xdr:rowOff>121641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3407906"/>
          <a:ext cx="889000" cy="8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72408</xdr:rowOff>
    </xdr:from>
    <xdr:to>
      <xdr:col>116</xdr:col>
      <xdr:colOff>114300</xdr:colOff>
      <xdr:row>78</xdr:row>
      <xdr:rowOff>2558</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274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50835</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252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8857</xdr:rowOff>
    </xdr:from>
    <xdr:to>
      <xdr:col>112</xdr:col>
      <xdr:colOff>38100</xdr:colOff>
      <xdr:row>78</xdr:row>
      <xdr:rowOff>110457</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38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101584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47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37531</xdr:rowOff>
    </xdr:from>
    <xdr:to>
      <xdr:col>107</xdr:col>
      <xdr:colOff>101600</xdr:colOff>
      <xdr:row>78</xdr:row>
      <xdr:rowOff>139131</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41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130258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503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70841</xdr:rowOff>
    </xdr:from>
    <xdr:to>
      <xdr:col>102</xdr:col>
      <xdr:colOff>165100</xdr:colOff>
      <xdr:row>79</xdr:row>
      <xdr:rowOff>991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44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163568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53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155456</xdr:rowOff>
    </xdr:from>
    <xdr:to>
      <xdr:col>98</xdr:col>
      <xdr:colOff>38100</xdr:colOff>
      <xdr:row>78</xdr:row>
      <xdr:rowOff>85606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35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76733</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449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372,254</a:t>
          </a:r>
          <a:r>
            <a:rPr kumimoji="1" lang="ja-JP" altLang="en-US" sz="1300">
              <a:latin typeface="ＭＳ Ｐゴシック" panose="020B0600070205080204" pitchFamily="50" charset="-128"/>
              <a:ea typeface="ＭＳ Ｐゴシック" panose="020B0600070205080204" pitchFamily="50" charset="-128"/>
            </a:rPr>
            <a:t>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主な構成項目である扶助費は、住民一人当たり</a:t>
          </a:r>
          <a:r>
            <a:rPr kumimoji="1" lang="en-US" altLang="ja-JP" sz="1300">
              <a:latin typeface="ＭＳ Ｐゴシック" panose="020B0600070205080204" pitchFamily="50" charset="-128"/>
              <a:ea typeface="ＭＳ Ｐゴシック" panose="020B0600070205080204" pitchFamily="50" charset="-128"/>
            </a:rPr>
            <a:t>92,027</a:t>
          </a:r>
          <a:r>
            <a:rPr kumimoji="1" lang="ja-JP" altLang="en-US" sz="1300">
              <a:latin typeface="ＭＳ Ｐゴシック" panose="020B0600070205080204" pitchFamily="50" charset="-128"/>
              <a:ea typeface="ＭＳ Ｐゴシック" panose="020B0600070205080204" pitchFamily="50" charset="-128"/>
            </a:rPr>
            <a:t>円となっており、前年比で</a:t>
          </a:r>
          <a:r>
            <a:rPr kumimoji="1" lang="en-US" altLang="ja-JP" sz="1300">
              <a:latin typeface="ＭＳ Ｐゴシック" panose="020B0600070205080204" pitchFamily="50" charset="-128"/>
              <a:ea typeface="ＭＳ Ｐゴシック" panose="020B0600070205080204" pitchFamily="50" charset="-128"/>
            </a:rPr>
            <a:t>10,344</a:t>
          </a:r>
          <a:r>
            <a:rPr kumimoji="1" lang="ja-JP" altLang="en-US" sz="1300">
              <a:latin typeface="ＭＳ Ｐゴシック" panose="020B0600070205080204" pitchFamily="50" charset="-128"/>
              <a:ea typeface="ＭＳ Ｐゴシック" panose="020B0600070205080204" pitchFamily="50" charset="-128"/>
            </a:rPr>
            <a:t>円増加となっている。これは物価高騰対応重点支援給付金事業及び児童手当の増加による。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人件費は、住民一人当たり</a:t>
          </a:r>
          <a:r>
            <a:rPr kumimoji="1" lang="en-US" altLang="ja-JP" sz="1300">
              <a:latin typeface="ＭＳ Ｐゴシック" panose="020B0600070205080204" pitchFamily="50" charset="-128"/>
              <a:ea typeface="ＭＳ Ｐゴシック" panose="020B0600070205080204" pitchFamily="50" charset="-128"/>
            </a:rPr>
            <a:t>74,200</a:t>
          </a:r>
          <a:r>
            <a:rPr kumimoji="1" lang="ja-JP" altLang="en-US" sz="1300">
              <a:latin typeface="ＭＳ Ｐゴシック" panose="020B0600070205080204" pitchFamily="50" charset="-128"/>
              <a:ea typeface="ＭＳ Ｐゴシック" panose="020B0600070205080204" pitchFamily="50" charset="-128"/>
            </a:rPr>
            <a:t>円となっており、これは職員数の増及び人事院勧告に伴う給与改定により増額となった。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普通建設事業費（うち新規整備）については、前年度から増額しているが、これは、上鏡田公園の築造工事を行ったことによるものである。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43,928
42,239
18.03
17,241,551
16,352,380
807,469
9,673,646
9,820,356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18923</xdr:rowOff>
    </xdr:from>
    <xdr:to>
      <xdr:col>24</xdr:col>
      <xdr:colOff>63500</xdr:colOff>
      <xdr:row>37</xdr:row>
      <xdr:rowOff>29972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62573"/>
          <a:ext cx="8382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18923</xdr:rowOff>
    </xdr:from>
    <xdr:to>
      <xdr:col>19</xdr:col>
      <xdr:colOff>177800</xdr:colOff>
      <xdr:row>37</xdr:row>
      <xdr:rowOff>45974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62573"/>
          <a:ext cx="8890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6731</xdr:rowOff>
    </xdr:from>
    <xdr:to>
      <xdr:col>15</xdr:col>
      <xdr:colOff>50800</xdr:colOff>
      <xdr:row>37</xdr:row>
      <xdr:rowOff>45974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50381"/>
          <a:ext cx="889000" cy="39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165608</xdr:rowOff>
    </xdr:from>
    <xdr:to>
      <xdr:col>10</xdr:col>
      <xdr:colOff>114300</xdr:colOff>
      <xdr:row>37</xdr:row>
      <xdr:rowOff>6731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37808"/>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150622</xdr:rowOff>
    </xdr:from>
    <xdr:to>
      <xdr:col>24</xdr:col>
      <xdr:colOff>114300</xdr:colOff>
      <xdr:row>37</xdr:row>
      <xdr:rowOff>80772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2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129049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01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139573</xdr:rowOff>
    </xdr:from>
    <xdr:to>
      <xdr:col>20</xdr:col>
      <xdr:colOff>38100</xdr:colOff>
      <xdr:row>37</xdr:row>
      <xdr:rowOff>69723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1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60850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04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166624</xdr:rowOff>
    </xdr:from>
    <xdr:to>
      <xdr:col>15</xdr:col>
      <xdr:colOff>101600</xdr:colOff>
      <xdr:row>37</xdr:row>
      <xdr:rowOff>96774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3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87901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31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127381</xdr:rowOff>
    </xdr:from>
    <xdr:to>
      <xdr:col>10</xdr:col>
      <xdr:colOff>165100</xdr:colOff>
      <xdr:row>37</xdr:row>
      <xdr:rowOff>57531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9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48658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92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114808</xdr:rowOff>
    </xdr:from>
    <xdr:to>
      <xdr:col>6</xdr:col>
      <xdr:colOff>38100</xdr:colOff>
      <xdr:row>37</xdr:row>
      <xdr:rowOff>44958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8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36085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7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12812</xdr:rowOff>
    </xdr:from>
    <xdr:to>
      <xdr:col>24</xdr:col>
      <xdr:colOff>63500</xdr:colOff>
      <xdr:row>58</xdr:row>
      <xdr:rowOff>42015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56912"/>
          <a:ext cx="838200" cy="29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39874</xdr:rowOff>
    </xdr:from>
    <xdr:to>
      <xdr:col>19</xdr:col>
      <xdr:colOff>177800</xdr:colOff>
      <xdr:row>58</xdr:row>
      <xdr:rowOff>42015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83974"/>
          <a:ext cx="889000" cy="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151805</xdr:rowOff>
    </xdr:from>
    <xdr:to>
      <xdr:col>15</xdr:col>
      <xdr:colOff>50800</xdr:colOff>
      <xdr:row>58</xdr:row>
      <xdr:rowOff>39874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24455"/>
          <a:ext cx="889000" cy="59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2266</xdr:rowOff>
    </xdr:from>
    <xdr:to>
      <xdr:col>10</xdr:col>
      <xdr:colOff>114300</xdr:colOff>
      <xdr:row>57</xdr:row>
      <xdr:rowOff>151805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03466"/>
          <a:ext cx="889000" cy="320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133462</xdr:rowOff>
    </xdr:from>
    <xdr:to>
      <xdr:col>24</xdr:col>
      <xdr:colOff>114300</xdr:colOff>
      <xdr:row>58</xdr:row>
      <xdr:rowOff>63612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06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48389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21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162665</xdr:rowOff>
    </xdr:from>
    <xdr:to>
      <xdr:col>20</xdr:col>
      <xdr:colOff>38100</xdr:colOff>
      <xdr:row>58</xdr:row>
      <xdr:rowOff>92815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3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83942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2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160524</xdr:rowOff>
    </xdr:from>
    <xdr:to>
      <xdr:col>15</xdr:col>
      <xdr:colOff>101600</xdr:colOff>
      <xdr:row>58</xdr:row>
      <xdr:rowOff>90674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3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81801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25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101005</xdr:rowOff>
    </xdr:from>
    <xdr:to>
      <xdr:col>10</xdr:col>
      <xdr:colOff>165100</xdr:colOff>
      <xdr:row>58</xdr:row>
      <xdr:rowOff>31155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7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22282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66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122916</xdr:rowOff>
    </xdr:from>
    <xdr:to>
      <xdr:col>6</xdr:col>
      <xdr:colOff>38100</xdr:colOff>
      <xdr:row>56</xdr:row>
      <xdr:rowOff>53066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52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44193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45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140531</xdr:rowOff>
    </xdr:from>
    <xdr:to>
      <xdr:col>24</xdr:col>
      <xdr:colOff>63500</xdr:colOff>
      <xdr:row>77</xdr:row>
      <xdr:rowOff>101135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70731"/>
          <a:ext cx="838200" cy="132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88478</xdr:rowOff>
    </xdr:from>
    <xdr:to>
      <xdr:col>19</xdr:col>
      <xdr:colOff>177800</xdr:colOff>
      <xdr:row>77</xdr:row>
      <xdr:rowOff>101135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290128"/>
          <a:ext cx="889000" cy="1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26498</xdr:rowOff>
    </xdr:from>
    <xdr:to>
      <xdr:col>15</xdr:col>
      <xdr:colOff>50800</xdr:colOff>
      <xdr:row>77</xdr:row>
      <xdr:rowOff>88478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28148"/>
          <a:ext cx="889000" cy="61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26498</xdr:rowOff>
    </xdr:from>
    <xdr:to>
      <xdr:col>10</xdr:col>
      <xdr:colOff>114300</xdr:colOff>
      <xdr:row>78</xdr:row>
      <xdr:rowOff>92326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28148"/>
          <a:ext cx="889000" cy="23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89731</xdr:rowOff>
    </xdr:from>
    <xdr:to>
      <xdr:col>24</xdr:col>
      <xdr:colOff>114300</xdr:colOff>
      <xdr:row>77</xdr:row>
      <xdr:rowOff>19881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1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68158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98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50335</xdr:rowOff>
    </xdr:from>
    <xdr:to>
      <xdr:col>20</xdr:col>
      <xdr:colOff>38100</xdr:colOff>
      <xdr:row>77</xdr:row>
      <xdr:rowOff>151935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5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143062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4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37678</xdr:rowOff>
    </xdr:from>
    <xdr:to>
      <xdr:col>15</xdr:col>
      <xdr:colOff>101600</xdr:colOff>
      <xdr:row>77</xdr:row>
      <xdr:rowOff>139278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3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130405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32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147148</xdr:rowOff>
    </xdr:from>
    <xdr:to>
      <xdr:col>10</xdr:col>
      <xdr:colOff>165100</xdr:colOff>
      <xdr:row>77</xdr:row>
      <xdr:rowOff>77298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7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68425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7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41526</xdr:rowOff>
    </xdr:from>
    <xdr:to>
      <xdr:col>6</xdr:col>
      <xdr:colOff>38100</xdr:colOff>
      <xdr:row>78</xdr:row>
      <xdr:rowOff>143126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14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134253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07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168566</xdr:rowOff>
    </xdr:from>
    <xdr:to>
      <xdr:col>24</xdr:col>
      <xdr:colOff>62865</xdr:colOff>
      <xdr:row>97</xdr:row>
      <xdr:rowOff>88443</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427616"/>
          <a:ext cx="1270" cy="1291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92270</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2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88443</xdr:rowOff>
    </xdr:from>
    <xdr:to>
      <xdr:col>24</xdr:col>
      <xdr:colOff>152400</xdr:colOff>
      <xdr:row>97</xdr:row>
      <xdr:rowOff>88443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19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115243</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202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168566</xdr:rowOff>
    </xdr:from>
    <xdr:to>
      <xdr:col>24</xdr:col>
      <xdr:colOff>152400</xdr:colOff>
      <xdr:row>89</xdr:row>
      <xdr:rowOff>168566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427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96659</xdr:rowOff>
    </xdr:from>
    <xdr:to>
      <xdr:col>24</xdr:col>
      <xdr:colOff>63500</xdr:colOff>
      <xdr:row>97</xdr:row>
      <xdr:rowOff>8483</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555859"/>
          <a:ext cx="838200" cy="83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165485</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81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142608</xdr:rowOff>
    </xdr:from>
    <xdr:to>
      <xdr:col>24</xdr:col>
      <xdr:colOff>114300</xdr:colOff>
      <xdr:row>96</xdr:row>
      <xdr:rowOff>72758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3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96659</xdr:rowOff>
    </xdr:from>
    <xdr:to>
      <xdr:col>19</xdr:col>
      <xdr:colOff>177800</xdr:colOff>
      <xdr:row>96</xdr:row>
      <xdr:rowOff>137871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908300" y="16555859"/>
          <a:ext cx="889000" cy="4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165570</xdr:rowOff>
    </xdr:from>
    <xdr:to>
      <xdr:col>20</xdr:col>
      <xdr:colOff>38100</xdr:colOff>
      <xdr:row>96</xdr:row>
      <xdr:rowOff>95720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4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112247</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228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127876</xdr:rowOff>
    </xdr:from>
    <xdr:to>
      <xdr:col>15</xdr:col>
      <xdr:colOff>50800</xdr:colOff>
      <xdr:row>96</xdr:row>
      <xdr:rowOff>137871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019300" y="16587076"/>
          <a:ext cx="889000" cy="9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131978</xdr:rowOff>
    </xdr:from>
    <xdr:to>
      <xdr:col>15</xdr:col>
      <xdr:colOff>101600</xdr:colOff>
      <xdr:row>96</xdr:row>
      <xdr:rowOff>62128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41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78655</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19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127876</xdr:rowOff>
    </xdr:from>
    <xdr:to>
      <xdr:col>10</xdr:col>
      <xdr:colOff>114300</xdr:colOff>
      <xdr:row>97</xdr:row>
      <xdr:rowOff>105397</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587076"/>
          <a:ext cx="889000" cy="148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141466</xdr:rowOff>
    </xdr:from>
    <xdr:to>
      <xdr:col>10</xdr:col>
      <xdr:colOff>165100</xdr:colOff>
      <xdr:row>96</xdr:row>
      <xdr:rowOff>71616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429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88143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204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71399</xdr:rowOff>
    </xdr:from>
    <xdr:to>
      <xdr:col>6</xdr:col>
      <xdr:colOff>38100</xdr:colOff>
      <xdr:row>97</xdr:row>
      <xdr:rowOff>1549</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0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18076</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5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129133</xdr:rowOff>
    </xdr:from>
    <xdr:to>
      <xdr:col>24</xdr:col>
      <xdr:colOff>114300</xdr:colOff>
      <xdr:row>97</xdr:row>
      <xdr:rowOff>59283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58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44060</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503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45859</xdr:rowOff>
    </xdr:from>
    <xdr:to>
      <xdr:col>20</xdr:col>
      <xdr:colOff>38100</xdr:colOff>
      <xdr:row>96</xdr:row>
      <xdr:rowOff>147459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50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138586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597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87071</xdr:rowOff>
    </xdr:from>
    <xdr:to>
      <xdr:col>15</xdr:col>
      <xdr:colOff>101600</xdr:colOff>
      <xdr:row>97</xdr:row>
      <xdr:rowOff>17221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54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8348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63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77076</xdr:rowOff>
    </xdr:from>
    <xdr:to>
      <xdr:col>10</xdr:col>
      <xdr:colOff>165100</xdr:colOff>
      <xdr:row>97</xdr:row>
      <xdr:rowOff>7226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536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169803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629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54597</xdr:rowOff>
    </xdr:from>
    <xdr:to>
      <xdr:col>6</xdr:col>
      <xdr:colOff>38100</xdr:colOff>
      <xdr:row>97</xdr:row>
      <xdr:rowOff>156197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68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147324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77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139374</xdr:rowOff>
    </xdr:from>
    <xdr:to>
      <xdr:col>55</xdr:col>
      <xdr:colOff>0</xdr:colOff>
      <xdr:row>38</xdr:row>
      <xdr:rowOff>143292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654474"/>
          <a:ext cx="838200" cy="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139374</xdr:rowOff>
    </xdr:from>
    <xdr:to>
      <xdr:col>50</xdr:col>
      <xdr:colOff>114300</xdr:colOff>
      <xdr:row>38</xdr:row>
      <xdr:rowOff>143945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665447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143945</xdr:rowOff>
    </xdr:from>
    <xdr:to>
      <xdr:col>45</xdr:col>
      <xdr:colOff>177800</xdr:colOff>
      <xdr:row>38</xdr:row>
      <xdr:rowOff>170397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7861300" y="6659045"/>
          <a:ext cx="889000" cy="2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120106</xdr:rowOff>
    </xdr:from>
    <xdr:to>
      <xdr:col>41</xdr:col>
      <xdr:colOff>50800</xdr:colOff>
      <xdr:row>38</xdr:row>
      <xdr:rowOff>170397</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635206"/>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92492</xdr:rowOff>
    </xdr:from>
    <xdr:to>
      <xdr:col>55</xdr:col>
      <xdr:colOff>50800</xdr:colOff>
      <xdr:row>39</xdr:row>
      <xdr:rowOff>22642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60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115369</xdr:rowOff>
    </xdr:from>
    <xdr:ext cx="378565"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4590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88574</xdr:rowOff>
    </xdr:from>
    <xdr:to>
      <xdr:col>50</xdr:col>
      <xdr:colOff>165100</xdr:colOff>
      <xdr:row>39</xdr:row>
      <xdr:rowOff>18724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603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9851</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93145</xdr:rowOff>
    </xdr:from>
    <xdr:to>
      <xdr:col>46</xdr:col>
      <xdr:colOff>38100</xdr:colOff>
      <xdr:row>39</xdr:row>
      <xdr:rowOff>23295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60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14422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7009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119597</xdr:rowOff>
    </xdr:from>
    <xdr:to>
      <xdr:col>41</xdr:col>
      <xdr:colOff>101600</xdr:colOff>
      <xdr:row>39</xdr:row>
      <xdr:rowOff>49747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63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40874</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727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69306</xdr:rowOff>
    </xdr:from>
    <xdr:to>
      <xdr:col>36</xdr:col>
      <xdr:colOff>165100</xdr:colOff>
      <xdr:row>38</xdr:row>
      <xdr:rowOff>170906</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584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15983</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3596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3931</xdr:rowOff>
    </xdr:from>
    <xdr:to>
      <xdr:col>55</xdr:col>
      <xdr:colOff>0</xdr:colOff>
      <xdr:row>59</xdr:row>
      <xdr:rowOff>6826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10119481"/>
          <a:ext cx="838200" cy="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6826</xdr:rowOff>
    </xdr:from>
    <xdr:to>
      <xdr:col>50</xdr:col>
      <xdr:colOff>114300</xdr:colOff>
      <xdr:row>59</xdr:row>
      <xdr:rowOff>8427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10122376"/>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8427</xdr:rowOff>
    </xdr:from>
    <xdr:to>
      <xdr:col>45</xdr:col>
      <xdr:colOff>177800</xdr:colOff>
      <xdr:row>59</xdr:row>
      <xdr:rowOff>12084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10123977"/>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12084</xdr:rowOff>
    </xdr:from>
    <xdr:to>
      <xdr:col>41</xdr:col>
      <xdr:colOff>50800</xdr:colOff>
      <xdr:row>59</xdr:row>
      <xdr:rowOff>18638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10127634"/>
          <a:ext cx="889000" cy="6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124581</xdr:rowOff>
    </xdr:from>
    <xdr:to>
      <xdr:col>55</xdr:col>
      <xdr:colOff>50800</xdr:colOff>
      <xdr:row>59</xdr:row>
      <xdr:rowOff>54731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1006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39508</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98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127476</xdr:rowOff>
    </xdr:from>
    <xdr:to>
      <xdr:col>50</xdr:col>
      <xdr:colOff>165100</xdr:colOff>
      <xdr:row>59</xdr:row>
      <xdr:rowOff>57626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100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48753</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10164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129077</xdr:rowOff>
    </xdr:from>
    <xdr:to>
      <xdr:col>46</xdr:col>
      <xdr:colOff>38100</xdr:colOff>
      <xdr:row>59</xdr:row>
      <xdr:rowOff>59227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1007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50354</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1016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132734</xdr:rowOff>
    </xdr:from>
    <xdr:to>
      <xdr:col>41</xdr:col>
      <xdr:colOff>101600</xdr:colOff>
      <xdr:row>59</xdr:row>
      <xdr:rowOff>62884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1007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54011</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1016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139288</xdr:rowOff>
    </xdr:from>
    <xdr:to>
      <xdr:col>36</xdr:col>
      <xdr:colOff>165100</xdr:colOff>
      <xdr:row>59</xdr:row>
      <xdr:rowOff>69438</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1008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60565</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10176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59843</xdr:rowOff>
    </xdr:from>
    <xdr:to>
      <xdr:col>55</xdr:col>
      <xdr:colOff>0</xdr:colOff>
      <xdr:row>78</xdr:row>
      <xdr:rowOff>162046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3432943"/>
          <a:ext cx="838200" cy="102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59843</xdr:rowOff>
    </xdr:from>
    <xdr:to>
      <xdr:col>50</xdr:col>
      <xdr:colOff>114300</xdr:colOff>
      <xdr:row>78</xdr:row>
      <xdr:rowOff>67311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3432943"/>
          <a:ext cx="889000" cy="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67311</xdr:rowOff>
    </xdr:from>
    <xdr:to>
      <xdr:col>45</xdr:col>
      <xdr:colOff>177800</xdr:colOff>
      <xdr:row>78</xdr:row>
      <xdr:rowOff>170980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3440411"/>
          <a:ext cx="889000" cy="103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96876</xdr:rowOff>
    </xdr:from>
    <xdr:to>
      <xdr:col>41</xdr:col>
      <xdr:colOff>50800</xdr:colOff>
      <xdr:row>78</xdr:row>
      <xdr:rowOff>170980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3469976"/>
          <a:ext cx="889000" cy="74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111246</xdr:rowOff>
    </xdr:from>
    <xdr:to>
      <xdr:col>55</xdr:col>
      <xdr:colOff>50800</xdr:colOff>
      <xdr:row>79</xdr:row>
      <xdr:rowOff>41396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48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26173</xdr:rowOff>
    </xdr:from>
    <xdr:ext cx="469744"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39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9043</xdr:rowOff>
    </xdr:from>
    <xdr:to>
      <xdr:col>50</xdr:col>
      <xdr:colOff>165100</xdr:colOff>
      <xdr:row>78</xdr:row>
      <xdr:rowOff>110643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38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127170</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404428" y="1315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16511</xdr:rowOff>
    </xdr:from>
    <xdr:to>
      <xdr:col>46</xdr:col>
      <xdr:colOff>38100</xdr:colOff>
      <xdr:row>78</xdr:row>
      <xdr:rowOff>118111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38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109238</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515428" y="1348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120180</xdr:rowOff>
    </xdr:from>
    <xdr:to>
      <xdr:col>41</xdr:col>
      <xdr:colOff>101600</xdr:colOff>
      <xdr:row>79</xdr:row>
      <xdr:rowOff>50330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49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41457</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626428" y="13586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46076</xdr:rowOff>
    </xdr:from>
    <xdr:to>
      <xdr:col>36</xdr:col>
      <xdr:colOff>165100</xdr:colOff>
      <xdr:row>78</xdr:row>
      <xdr:rowOff>147676</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419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138803</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37428" y="13511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52756</xdr:rowOff>
    </xdr:from>
    <xdr:to>
      <xdr:col>55</xdr:col>
      <xdr:colOff>0</xdr:colOff>
      <xdr:row>97</xdr:row>
      <xdr:rowOff>55817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683406"/>
          <a:ext cx="838200" cy="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55817</xdr:rowOff>
    </xdr:from>
    <xdr:to>
      <xdr:col>50</xdr:col>
      <xdr:colOff>114300</xdr:colOff>
      <xdr:row>97</xdr:row>
      <xdr:rowOff>109562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686467"/>
          <a:ext cx="889000" cy="5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155397</xdr:rowOff>
    </xdr:from>
    <xdr:to>
      <xdr:col>45</xdr:col>
      <xdr:colOff>177800</xdr:colOff>
      <xdr:row>97</xdr:row>
      <xdr:rowOff>109562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614597"/>
          <a:ext cx="889000" cy="125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130797</xdr:rowOff>
    </xdr:from>
    <xdr:to>
      <xdr:col>41</xdr:col>
      <xdr:colOff>50800</xdr:colOff>
      <xdr:row>96</xdr:row>
      <xdr:rowOff>155397</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589997"/>
          <a:ext cx="889000" cy="24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1956</xdr:rowOff>
    </xdr:from>
    <xdr:to>
      <xdr:col>55</xdr:col>
      <xdr:colOff>50800</xdr:colOff>
      <xdr:row>97</xdr:row>
      <xdr:rowOff>103556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63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88333</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547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5017</xdr:rowOff>
    </xdr:from>
    <xdr:to>
      <xdr:col>50</xdr:col>
      <xdr:colOff>165100</xdr:colOff>
      <xdr:row>97</xdr:row>
      <xdr:rowOff>106617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63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97744</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728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58762</xdr:rowOff>
    </xdr:from>
    <xdr:to>
      <xdr:col>46</xdr:col>
      <xdr:colOff>38100</xdr:colOff>
      <xdr:row>97</xdr:row>
      <xdr:rowOff>160362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68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151489</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782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104597</xdr:rowOff>
    </xdr:from>
    <xdr:to>
      <xdr:col>41</xdr:col>
      <xdr:colOff>101600</xdr:colOff>
      <xdr:row>97</xdr:row>
      <xdr:rowOff>34747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56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25874</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65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79997</xdr:rowOff>
    </xdr:from>
    <xdr:to>
      <xdr:col>36</xdr:col>
      <xdr:colOff>165100</xdr:colOff>
      <xdr:row>97</xdr:row>
      <xdr:rowOff>10147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53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1274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631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92511</xdr:rowOff>
    </xdr:from>
    <xdr:to>
      <xdr:col>85</xdr:col>
      <xdr:colOff>127000</xdr:colOff>
      <xdr:row>38</xdr:row>
      <xdr:rowOff>95678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5481300" y="6607611"/>
          <a:ext cx="838200" cy="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92511</xdr:rowOff>
    </xdr:from>
    <xdr:to>
      <xdr:col>81</xdr:col>
      <xdr:colOff>50800</xdr:colOff>
      <xdr:row>38</xdr:row>
      <xdr:rowOff>107990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607611"/>
          <a:ext cx="889000" cy="15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107990</xdr:rowOff>
    </xdr:from>
    <xdr:to>
      <xdr:col>76</xdr:col>
      <xdr:colOff>114300</xdr:colOff>
      <xdr:row>38</xdr:row>
      <xdr:rowOff>131045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623090"/>
          <a:ext cx="889000" cy="23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131045</xdr:rowOff>
    </xdr:from>
    <xdr:to>
      <xdr:col>71</xdr:col>
      <xdr:colOff>177800</xdr:colOff>
      <xdr:row>38</xdr:row>
      <xdr:rowOff>155441</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814300" y="6646145"/>
          <a:ext cx="889000" cy="24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44878</xdr:rowOff>
    </xdr:from>
    <xdr:to>
      <xdr:col>85</xdr:col>
      <xdr:colOff>177800</xdr:colOff>
      <xdr:row>38</xdr:row>
      <xdr:rowOff>146478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55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23305</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53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41711</xdr:rowOff>
    </xdr:from>
    <xdr:to>
      <xdr:col>81</xdr:col>
      <xdr:colOff>101600</xdr:colOff>
      <xdr:row>38</xdr:row>
      <xdr:rowOff>143311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55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134438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64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57190</xdr:rowOff>
    </xdr:from>
    <xdr:to>
      <xdr:col>76</xdr:col>
      <xdr:colOff>165100</xdr:colOff>
      <xdr:row>38</xdr:row>
      <xdr:rowOff>158790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57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149917</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665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80245</xdr:rowOff>
    </xdr:from>
    <xdr:to>
      <xdr:col>72</xdr:col>
      <xdr:colOff>38100</xdr:colOff>
      <xdr:row>39</xdr:row>
      <xdr:rowOff>10395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59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1522</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688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104641</xdr:rowOff>
    </xdr:from>
    <xdr:to>
      <xdr:col>67</xdr:col>
      <xdr:colOff>101600</xdr:colOff>
      <xdr:row>39</xdr:row>
      <xdr:rowOff>34791</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61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25918</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712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19996</xdr:rowOff>
    </xdr:from>
    <xdr:to>
      <xdr:col>85</xdr:col>
      <xdr:colOff>127000</xdr:colOff>
      <xdr:row>57</xdr:row>
      <xdr:rowOff>89550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792646"/>
          <a:ext cx="838200" cy="69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89550</xdr:rowOff>
    </xdr:from>
    <xdr:to>
      <xdr:col>81</xdr:col>
      <xdr:colOff>50800</xdr:colOff>
      <xdr:row>57</xdr:row>
      <xdr:rowOff>137012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862200"/>
          <a:ext cx="889000" cy="4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137012</xdr:rowOff>
    </xdr:from>
    <xdr:to>
      <xdr:col>76</xdr:col>
      <xdr:colOff>114300</xdr:colOff>
      <xdr:row>57</xdr:row>
      <xdr:rowOff>146193</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909662"/>
          <a:ext cx="889000" cy="9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79162</xdr:rowOff>
    </xdr:from>
    <xdr:to>
      <xdr:col>71</xdr:col>
      <xdr:colOff>177800</xdr:colOff>
      <xdr:row>57</xdr:row>
      <xdr:rowOff>146193</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9851812"/>
          <a:ext cx="889000" cy="67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140646</xdr:rowOff>
    </xdr:from>
    <xdr:to>
      <xdr:col>85</xdr:col>
      <xdr:colOff>177800</xdr:colOff>
      <xdr:row>57</xdr:row>
      <xdr:rowOff>70796</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74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163523</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59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38750</xdr:rowOff>
    </xdr:from>
    <xdr:to>
      <xdr:col>81</xdr:col>
      <xdr:colOff>101600</xdr:colOff>
      <xdr:row>57</xdr:row>
      <xdr:rowOff>140350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81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131477</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990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86212</xdr:rowOff>
    </xdr:from>
    <xdr:to>
      <xdr:col>76</xdr:col>
      <xdr:colOff>165100</xdr:colOff>
      <xdr:row>58</xdr:row>
      <xdr:rowOff>16362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85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7489</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995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95393</xdr:rowOff>
    </xdr:from>
    <xdr:to>
      <xdr:col>72</xdr:col>
      <xdr:colOff>38100</xdr:colOff>
      <xdr:row>58</xdr:row>
      <xdr:rowOff>25543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86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16670</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9960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28362</xdr:rowOff>
    </xdr:from>
    <xdr:to>
      <xdr:col>67</xdr:col>
      <xdr:colOff>101600</xdr:colOff>
      <xdr:row>57</xdr:row>
      <xdr:rowOff>129962</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801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121089</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9893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139449</xdr:rowOff>
    </xdr:from>
    <xdr:to>
      <xdr:col>85</xdr:col>
      <xdr:colOff>127000</xdr:colOff>
      <xdr:row>78</xdr:row>
      <xdr:rowOff>139472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512549"/>
          <a:ext cx="8382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139449</xdr:rowOff>
    </xdr:from>
    <xdr:to>
      <xdr:col>81</xdr:col>
      <xdr:colOff>50800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4592300" y="13512549"/>
          <a:ext cx="8890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88672</xdr:rowOff>
    </xdr:from>
    <xdr:to>
      <xdr:col>85</xdr:col>
      <xdr:colOff>177800</xdr:colOff>
      <xdr:row>79</xdr:row>
      <xdr:rowOff>18822</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461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313932"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4053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88649</xdr:rowOff>
    </xdr:from>
    <xdr:to>
      <xdr:col>81</xdr:col>
      <xdr:colOff>101600</xdr:colOff>
      <xdr:row>79</xdr:row>
      <xdr:rowOff>18799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46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9926</xdr:rowOff>
    </xdr:from>
    <xdr:ext cx="313932"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324333" y="135544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126251</xdr:rowOff>
    </xdr:from>
    <xdr:to>
      <xdr:col>85</xdr:col>
      <xdr:colOff>127000</xdr:colOff>
      <xdr:row>97</xdr:row>
      <xdr:rowOff>134556</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6756901"/>
          <a:ext cx="838200" cy="8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130835</xdr:rowOff>
    </xdr:from>
    <xdr:to>
      <xdr:col>81</xdr:col>
      <xdr:colOff>50800</xdr:colOff>
      <xdr:row>97</xdr:row>
      <xdr:rowOff>134556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4592300" y="16761485"/>
          <a:ext cx="889000" cy="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130835</xdr:rowOff>
    </xdr:from>
    <xdr:to>
      <xdr:col>76</xdr:col>
      <xdr:colOff>114300</xdr:colOff>
      <xdr:row>97</xdr:row>
      <xdr:rowOff>140691</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3703300" y="16761485"/>
          <a:ext cx="889000" cy="9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140691</xdr:rowOff>
    </xdr:from>
    <xdr:to>
      <xdr:col>71</xdr:col>
      <xdr:colOff>177800</xdr:colOff>
      <xdr:row>97</xdr:row>
      <xdr:rowOff>170345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771341"/>
          <a:ext cx="889000" cy="29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75451</xdr:rowOff>
    </xdr:from>
    <xdr:to>
      <xdr:col>85</xdr:col>
      <xdr:colOff>177800</xdr:colOff>
      <xdr:row>98</xdr:row>
      <xdr:rowOff>5601</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70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53878</xdr:rowOff>
    </xdr:from>
    <xdr:ext cx="534377"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68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83756</xdr:rowOff>
    </xdr:from>
    <xdr:to>
      <xdr:col>81</xdr:col>
      <xdr:colOff>101600</xdr:colOff>
      <xdr:row>98</xdr:row>
      <xdr:rowOff>13906</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714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5033</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4111" y="1680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80035</xdr:rowOff>
    </xdr:from>
    <xdr:to>
      <xdr:col>76</xdr:col>
      <xdr:colOff>165100</xdr:colOff>
      <xdr:row>98</xdr:row>
      <xdr:rowOff>10185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71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1312</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5111" y="1680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89891</xdr:rowOff>
    </xdr:from>
    <xdr:to>
      <xdr:col>72</xdr:col>
      <xdr:colOff>38100</xdr:colOff>
      <xdr:row>98</xdr:row>
      <xdr:rowOff>20041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72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11168</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81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119545</xdr:rowOff>
    </xdr:from>
    <xdr:to>
      <xdr:col>67</xdr:col>
      <xdr:colOff>101600</xdr:colOff>
      <xdr:row>98</xdr:row>
      <xdr:rowOff>49695</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75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40822</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84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類似団体平均と比較すると、労働費及び教育費以外は低い水準で推移している。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主な構成項目である民生費は、住民一人当たり</a:t>
          </a:r>
          <a:r>
            <a:rPr kumimoji="1" lang="en-US" altLang="ja-JP" sz="1300">
              <a:latin typeface="ＭＳ Ｐゴシック" panose="020B0600070205080204" pitchFamily="50" charset="-128"/>
              <a:ea typeface="ＭＳ Ｐゴシック" panose="020B0600070205080204" pitchFamily="50" charset="-128"/>
            </a:rPr>
            <a:t>154,891</a:t>
          </a:r>
          <a:r>
            <a:rPr kumimoji="1" lang="ja-JP" altLang="en-US" sz="1300">
              <a:latin typeface="ＭＳ Ｐゴシック" panose="020B0600070205080204" pitchFamily="50" charset="-128"/>
              <a:ea typeface="ＭＳ Ｐゴシック" panose="020B0600070205080204" pitchFamily="50" charset="-128"/>
            </a:rPr>
            <a:t>円となっており、前年度から</a:t>
          </a:r>
          <a:r>
            <a:rPr kumimoji="1" lang="en-US" altLang="ja-JP" sz="1300">
              <a:latin typeface="ＭＳ Ｐゴシック" panose="020B0600070205080204" pitchFamily="50" charset="-128"/>
              <a:ea typeface="ＭＳ Ｐゴシック" panose="020B0600070205080204" pitchFamily="50" charset="-128"/>
            </a:rPr>
            <a:t>17,330</a:t>
          </a:r>
          <a:r>
            <a:rPr kumimoji="1" lang="ja-JP" altLang="en-US" sz="1300">
              <a:latin typeface="ＭＳ Ｐゴシック" panose="020B0600070205080204" pitchFamily="50" charset="-128"/>
              <a:ea typeface="ＭＳ Ｐゴシック" panose="020B0600070205080204" pitchFamily="50" charset="-128"/>
            </a:rPr>
            <a:t>円増加している。主な増加要因としては、低所得世帯に対する物価高騰対応重点支援給付金事業が挙げられる。</a:t>
          </a:r>
        </a:p>
        <a:p>
          <a:r>
            <a:rPr kumimoji="1" lang="ja-JP" altLang="en-US" sz="1300">
              <a:latin typeface="ＭＳ Ｐゴシック" panose="020B0600070205080204" pitchFamily="50" charset="-128"/>
              <a:ea typeface="ＭＳ Ｐゴシック" panose="020B0600070205080204" pitchFamily="50" charset="-128"/>
            </a:rPr>
            <a:t>教育費は、町立諸輪小学校の長寿命化改修事業等により、前年度から</a:t>
          </a:r>
          <a:r>
            <a:rPr kumimoji="1" lang="en-US" altLang="ja-JP" sz="1300">
              <a:latin typeface="ＭＳ Ｐゴシック" panose="020B0600070205080204" pitchFamily="50" charset="-128"/>
              <a:ea typeface="ＭＳ Ｐゴシック" panose="020B0600070205080204" pitchFamily="50" charset="-128"/>
            </a:rPr>
            <a:t>15,213</a:t>
          </a:r>
          <a:r>
            <a:rPr kumimoji="1" lang="ja-JP" altLang="en-US" sz="1300">
              <a:latin typeface="ＭＳ Ｐゴシック" panose="020B0600070205080204" pitchFamily="50" charset="-128"/>
              <a:ea typeface="ＭＳ Ｐゴシック" panose="020B0600070205080204" pitchFamily="50" charset="-128"/>
            </a:rPr>
            <a:t>円増加した。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商工費は、商品券配布事業の皆減により、前年度から</a:t>
          </a:r>
          <a:r>
            <a:rPr kumimoji="1" lang="en-US" altLang="ja-JP" sz="1300">
              <a:latin typeface="ＭＳ Ｐゴシック" panose="020B0600070205080204" pitchFamily="50" charset="-128"/>
              <a:ea typeface="ＭＳ Ｐゴシック" panose="020B0600070205080204" pitchFamily="50" charset="-128"/>
            </a:rPr>
            <a:t>5,365</a:t>
          </a:r>
          <a:r>
            <a:rPr kumimoji="1" lang="ja-JP" altLang="en-US" sz="1300">
              <a:latin typeface="ＭＳ Ｐゴシック" panose="020B0600070205080204" pitchFamily="50" charset="-128"/>
              <a:ea typeface="ＭＳ Ｐゴシック" panose="020B0600070205080204" pitchFamily="50" charset="-128"/>
            </a:rPr>
            <a:t>円減少した。</a:t>
          </a:r>
        </a:p>
        <a:p>
          <a:r>
            <a:rPr kumimoji="1" lang="ja-JP" altLang="en-US" sz="1300">
              <a:latin typeface="ＭＳ Ｐゴシック" panose="020B0600070205080204" pitchFamily="50" charset="-128"/>
              <a:ea typeface="ＭＳ Ｐゴシック" panose="020B0600070205080204" pitchFamily="50" charset="-128"/>
            </a:rPr>
            <a:t>全体的に類似団体よりも低い水準で推移しているが、今後は近年のセントラル開発関連事業や道路築造事業に関する借入の元利償還が発生していくことから、経常経費の見直しを積極的に行い、適正な歳出規模を意識した行政サービスの展開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愛知県東郷町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国民健康保険特別会計繰出費の増、介護保険特別会計繰出費の増及び尾三消防組合負担金の増等により、財政調整基金からの操出が増加した。</a:t>
          </a:r>
        </a:p>
        <a:p>
          <a:r>
            <a:rPr kumimoji="1" lang="ja-JP" altLang="en-US" sz="1300">
              <a:latin typeface="ＭＳ ゴシック" pitchFamily="49" charset="-128"/>
              <a:ea typeface="ＭＳ ゴシック" pitchFamily="49" charset="-128"/>
            </a:rPr>
            <a:t>　今後はセントラル開発による税収増が見込まれるものの、物価高騰の影響による諸々の事業費の増額への対応として、財政調整基金からの繰出の増加が予想されるため、基金残高確保のために経常経費の見直しを積極的に行い、適正な歳出規模を意識した行政サービスの展開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愛知県東郷町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すべての会計で黒字となった。</a:t>
          </a:r>
        </a:p>
        <a:p>
          <a:r>
            <a:rPr kumimoji="1" lang="ja-JP" altLang="en-US" sz="1400">
              <a:latin typeface="ＭＳ ゴシック" pitchFamily="49" charset="-128"/>
              <a:ea typeface="ＭＳ ゴシック" pitchFamily="49" charset="-128"/>
            </a:rPr>
            <a:t>　一般会計については、今後はセントラル開発による人口増により、税収の増加が見込まれる一方で、物価高騰の影響による諸々の事業に対する支出の増が予想されるため、黒字幅の大きな変動はないと予想される。</a:t>
          </a:r>
        </a:p>
        <a:p>
          <a:r>
            <a:rPr kumimoji="1" lang="ja-JP" altLang="en-US" sz="1400">
              <a:latin typeface="ＭＳ ゴシック" pitchFamily="49" charset="-128"/>
              <a:ea typeface="ＭＳ ゴシック" pitchFamily="49" charset="-128"/>
            </a:rPr>
            <a:t>　下水道事業会計については、下水道使用料の引上げを行い、独立採算を基本とした運営を目指していく。</a:t>
          </a:r>
        </a:p>
        <a:p>
          <a:r>
            <a:rPr kumimoji="1" lang="ja-JP" altLang="en-US" sz="1400">
              <a:latin typeface="ＭＳ ゴシック" pitchFamily="49" charset="-128"/>
              <a:ea typeface="ＭＳ ゴシック" pitchFamily="49" charset="-128"/>
            </a:rPr>
            <a:t>　その他の特別会計に関しては、一般会計からの繰出金に過度な依存をすることがないよう、保険料等の収入を確保し、適切な運営を図っていく。　</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愛知県東郷町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元利償還金については、減税補てん債及び臨時財政対策債が逐次完済しているものの、セントラル開発関連事業の償還が順次開始されていることから、償還額は増加傾向にある。</a:t>
          </a:r>
        </a:p>
        <a:p>
          <a:r>
            <a:rPr kumimoji="1" lang="ja-JP" altLang="en-US" sz="1400">
              <a:latin typeface="ＭＳ ゴシック" pitchFamily="49" charset="-128"/>
              <a:ea typeface="ＭＳ ゴシック" pitchFamily="49" charset="-128"/>
            </a:rPr>
            <a:t>　組合等が起こした地方債の元利償還金に対する負担金等については、尾三消防組合の車両更新等に伴う起債によって増加傾向にある。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愛知県東郷町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臨時財政対策債の発行額の減額により、将来負担額は前年度から減額となっている。</a:t>
          </a:r>
        </a:p>
        <a:p>
          <a:r>
            <a:rPr kumimoji="1" lang="ja-JP" altLang="en-US" sz="1400">
              <a:latin typeface="ＭＳ ゴシック" pitchFamily="49" charset="-128"/>
              <a:ea typeface="ＭＳ ゴシック" pitchFamily="49" charset="-128"/>
            </a:rPr>
            <a:t>　今後は、下水道築造事業のために発行した地方債が逐次完済していることから、下水道事業会計に係る償還額は減少するが、一部事務組合への負担金の増額が見込まれることや、公共施設の老朽化対策を計画的に実施していくために地方債の活用を予定していることから、結果として残高は高い水準で横ばい傾向となる見込みであるため、注意が必要である。</a:t>
          </a:r>
        </a:p>
        <a:p>
          <a:r>
            <a:rPr kumimoji="1" lang="ja-JP" altLang="en-US" sz="1400">
              <a:latin typeface="ＭＳ ゴシック" pitchFamily="49" charset="-128"/>
              <a:ea typeface="ＭＳ ゴシック" pitchFamily="49" charset="-128"/>
            </a:rPr>
            <a:t>　また、充当可能財源等のうち、基金については、残高が減少しており、今後、公共施設の改修等を実施する際には取崩しを行っていく方針であるため、残高の管理には注意が必要である。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愛知県東郷町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新型コロナウイルス感染症対策基金の役割が一定終了したことによる同基金の廃止により、新型コロナウイルス感染症対策基金残高は皆減した。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対策基金の廃止により、同基金残高分を財政調整基金へ積み立てたものの、国民健康保険特別会計繰出費の増、介護保険特別会計繰出費の増及び尾三消防組合負担金の増等により、財政調整基金残高は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上記理由により基金全体の残高も減少となった。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令和４年度に、基金積立方針を改定し、積立のみでなく取り崩しについても方向性を示す基金管理設計を策定した。この方針に従い、計画的な積立取崩を進めていく。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・森林環境譲与税基金：森林の公益的機能の普及啓発及び木材の利用促進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・図書館整備基金：町立図書館整備の充実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・地域福祉基金：地域福祉の促進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・新型コロナウイルス感染症対策基金：新型コロナウイルス感染症の対策に関する事業</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・公共施設整備基金：庁舎屋上防水工事等のために取崩したため減額した。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・森林環境譲与税基金：取崩しを行わず、積み立てたことにより増額した。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・図書館整備基金：増減なし。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・新型コロナウイルス感染症対策基金：役割が一定終了したことによる同基金の廃止により皆減した。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森林環境譲与税基金については、各部署と情報共有しながら機会を逃すことなく、積極的に活用をしていきたい。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対策基金の廃止により、新型コロナウイルス感染症対策基金残高分を財政調整基金へ積み立てたものの、国民健康保険特別会計繰出費の増、介護保険特別会計繰出費の増及び尾三消防組合負担金の増等により、取崩額が上回ったことで、財政調整基金残高は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当初予算繰入による取崩及び年度内の繰替運用を考慮し、各年度末の設定額を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財源調整機能を保持するため、毎年９月末時点の残高目安を９億とし、積立及び取崩を行う。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年度の普通交付税の追加交付分の内</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21,679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千円を臨時財政対策債の償還費用に充てるために取り崩した一方で、令和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年度の普通交付税の追加交付により、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57,393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千円積み立てたことで、積立額は増額した。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今後、公共施設の長寿命化を図るため、地方債の発行が増加すると予想されるため、その償還財源として動向に注視しながら積立・取崩を行っていく。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3FB35BF-5A4D-40D3-9E12-0A9C6A660B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BFDB2EA-86AD-443A-B098-47E31D756D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5D63F74-D37B-4F62-8D9D-707DE4591C46}"/>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C993BF8-5C8B-4308-9F10-57CE1C6EF6DF}"/>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BAD9C12-6B47-4C53-AA83-C25765B2F401}"/>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CF81550-101E-4AF5-9E80-411B6F8662A4}"/>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A3597AF-03C4-4FAC-B80E-252BB2E550D2}"/>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D587F629-E94D-4AC7-8F7B-2122C1D168B8}"/>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4970574-679C-4105-854A-6FD93AB529AB}"/>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E346B2A6-CBEA-440E-B616-3BA7AF3BC8FF}"/>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23EE64D8-1A54-4644-8FB1-4B8A2E473FCE}"/>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1D7EA46-6082-4AE0-BA95-5F22AD430B0A}"/>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F6B0596-4088-4554-8449-EF08100D8BE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0F61502-080F-4430-9C0F-656F239E6AA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5A987F7-DF56-4CF6-B900-7448E8DD937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D02FC20-AD92-4288-8AE0-FCA10CD30A6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愛知県東郷町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AE754D1-B99A-4496-86AF-E767FFE73C8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1428A1A-315B-41D4-9C88-155FA097736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041AC6C-9D38-4CBC-9816-832CB1C5727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A6C8CB6-2400-4E41-B5DA-C381C2C4B74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2849007D-CE78-4B7A-BF9A-A73240AA4BF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BE3ECC7-BA96-4C6B-AF8E-7B0C61057E4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43,928
42,239
18.03
17,241,551
16,352,380
807,469
9,673,646
9,820,356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670653E-748E-4C65-96DF-B95BB2B9BCE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FE971F2-1395-4B4B-AC3D-F5E4E728307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9E26DE6-48FF-415D-841A-8D4079EF66C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26BB3EB-942D-4868-8DAE-00F5356D8A0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CE05B97F-7629-4974-AE85-F63ED073EB5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FE7C0CB-24A6-4A83-962F-194D8F9907A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AEC800E-8C3C-451F-B5A2-B3B43F7C672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C0E52B9-797D-438D-A684-3EBC962BC00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4C5239B-20C5-46F9-800B-D01D4DDEAA9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59ED14C-7A45-4787-9519-454D7A93ADD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230C00B-9046-41F1-85F6-1D0A33D028F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F5BC795-22ED-4802-9237-786A7D4A394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BD1A205-4082-475A-8619-D4FA804F691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59B2811-E759-490E-A42B-5A4D814CBE6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5B28571-58CC-4763-8CA5-C6695FABE56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F1C86E3-BCEE-4E97-82CC-FA2302E7E5F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FFDC58A5-F19C-46CD-931D-19F266B94D2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02CA698-AED9-4455-A10F-3AEC19B554A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8C7C6D6A-C8B3-4DC1-8112-B0594F41395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D5B97D6-92ED-4F52-BE28-A7A7E40453F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7DBD63A-48CD-4B6C-921F-F391DF34DA9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660AED4-D663-4678-9B03-01BAA0BF276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2E18FFD-C66C-4538-B626-CE573CD9EA2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770763B6-FB24-43B2-AA25-397EEB25E4C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229CC2A5-AD66-4974-8F91-056D3528A5B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31B20B8C-C606-4027-8852-FEDA37CB395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C3546BB-13F7-42B7-9069-3107B23E0A0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6608CC45-ABB4-4544-BB42-57D3AEBE69C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B7D5818-9D67-412D-8DDB-6E534B5D764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CC908BF1-0537-43B3-9284-8BAC07FBE0A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46DEE877-2FCA-458E-BEC1-76E90483253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716D11B-DD2B-4570-8E06-8546DA83912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6A3531A-04D9-4E36-9991-89DAF842894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666C546-8306-4410-B5AE-ABBF26F0FD5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645C008-7229-425C-9E69-4F4FAE69AC9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年度末における本町の有形固定資産減価償却率は</a:t>
          </a:r>
          <a:r>
            <a:rPr kumimoji="1" lang="en-US" altLang="ja-JP" sz="1100">
              <a:latin typeface="ＭＳ Ｐゴシック" panose="020B0600070205080204" pitchFamily="50" charset="-128"/>
              <a:ea typeface="ＭＳ Ｐゴシック" panose="020B0600070205080204" pitchFamily="50" charset="-128"/>
            </a:rPr>
            <a:t>70.4%</a:t>
          </a:r>
          <a:r>
            <a:rPr kumimoji="1" lang="ja-JP" altLang="en-US" sz="1100">
              <a:latin typeface="ＭＳ Ｐゴシック" panose="020B0600070205080204" pitchFamily="50" charset="-128"/>
              <a:ea typeface="ＭＳ Ｐゴシック" panose="020B0600070205080204" pitchFamily="50" charset="-128"/>
            </a:rPr>
            <a:t>となっており、類似団体より高い水準にあり、増加傾向にある。</a:t>
          </a:r>
        </a:p>
        <a:p>
          <a:r>
            <a:rPr kumimoji="1" lang="ja-JP" altLang="en-US" sz="1100">
              <a:latin typeface="ＭＳ Ｐゴシック" panose="020B0600070205080204" pitchFamily="50" charset="-128"/>
              <a:ea typeface="ＭＳ Ｐゴシック" panose="020B0600070205080204" pitchFamily="50" charset="-128"/>
            </a:rPr>
            <a:t>これは、建築年数が</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年以上を経過し、大規模改修が必要となる公共施設が約</a:t>
          </a:r>
          <a:r>
            <a:rPr kumimoji="1" lang="en-US" altLang="ja-JP" sz="1100">
              <a:latin typeface="ＭＳ Ｐゴシック" panose="020B0600070205080204" pitchFamily="50" charset="-128"/>
              <a:ea typeface="ＭＳ Ｐゴシック" panose="020B0600070205080204" pitchFamily="50" charset="-128"/>
            </a:rPr>
            <a:t>70%</a:t>
          </a:r>
          <a:r>
            <a:rPr kumimoji="1" lang="ja-JP" altLang="en-US" sz="1100">
              <a:latin typeface="ＭＳ Ｐゴシック" panose="020B0600070205080204" pitchFamily="50" charset="-128"/>
              <a:ea typeface="ＭＳ Ｐゴシック" panose="020B0600070205080204" pitchFamily="50" charset="-128"/>
            </a:rPr>
            <a:t>に達していることが主な原因と考えられる。このため、公共施設等総合管理計画を令和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月に改訂し、その下位計画である各施設の長寿命化計画に基づき、施設の適正な維持管理、改修及び建て替えを行う予定としている。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99FB787E-A94B-4CA3-BB5C-B364B112521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313F319-A858-4116-A544-F1CDD777353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9307D4F-150A-46BF-A5ED-8349FF4CC1F7}"/>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D3EFF91-38B9-4A8C-8B59-6A7C3734F40E}"/>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DF304FB-909D-413C-A298-E90A7B1B1A26}"/>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149F488E-133C-4ABF-81D4-E764A22A42C4}"/>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ED6BD8C3-F96E-40BE-8A58-F3E5797CA00F}"/>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D02B9AD5-3D4B-4391-94BE-6E24DE6BAFD2}"/>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9E1E2D28-E6D9-43EC-94B7-AF6C783FD111}"/>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C0924E24-050C-4C91-ACF5-ABACE83FB9B3}"/>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9A083A7A-A92D-4FAE-B766-57994DA0F7BB}"/>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7F6E6213-FD46-4084-87A8-5B41A67C887C}"/>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37589968-097D-4FA2-990E-3952D285D872}"/>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F578B924-0893-42C6-98D7-96CBA9ABBF01}"/>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F2B3BA4F-96AD-47BD-ABD8-C4BA05F5FF4B}"/>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B1B933F1-9A99-459F-9C35-C7B773A79E0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E31ADDB-F4C5-4DB6-8D74-BB944AACF9C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A95C1D5F-B7B9-4BC0-B210-596C15116BB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a:extLst>
            <a:ext uri="{FF2B5EF4-FFF2-40B4-BE49-F238E27FC236}">
              <a16:creationId xmlns:a16="http://schemas.microsoft.com/office/drawing/2014/main" id="{CB7BD4D3-51EF-4804-9748-AA864FBA3188}"/>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8" name="有形固定資産減価償却率最小値テキスト">
          <a:extLst>
            <a:ext uri="{FF2B5EF4-FFF2-40B4-BE49-F238E27FC236}">
              <a16:creationId xmlns:a16="http://schemas.microsoft.com/office/drawing/2014/main" id="{D737453E-4CD5-4F62-8AAA-66393153FA5B}"/>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a:extLst>
            <a:ext uri="{FF2B5EF4-FFF2-40B4-BE49-F238E27FC236}">
              <a16:creationId xmlns:a16="http://schemas.microsoft.com/office/drawing/2014/main" id="{35FACE1C-8252-4501-B44C-6E861677B06E}"/>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80" name="有形固定資産減価償却率最大値テキスト">
          <a:extLst>
            <a:ext uri="{FF2B5EF4-FFF2-40B4-BE49-F238E27FC236}">
              <a16:creationId xmlns:a16="http://schemas.microsoft.com/office/drawing/2014/main" id="{F251D8E4-DC73-49EA-A0D8-AF5110B232AC}"/>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a:extLst>
            <a:ext uri="{FF2B5EF4-FFF2-40B4-BE49-F238E27FC236}">
              <a16:creationId xmlns:a16="http://schemas.microsoft.com/office/drawing/2014/main" id="{5FB75E2C-7189-48B5-9404-CE7FDEF4CEFE}"/>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82" name="有形固定資産減価償却率平均値テキスト">
          <a:extLst>
            <a:ext uri="{FF2B5EF4-FFF2-40B4-BE49-F238E27FC236}">
              <a16:creationId xmlns:a16="http://schemas.microsoft.com/office/drawing/2014/main" id="{94D6AA11-36B6-4318-B250-2BF06C4D8B13}"/>
            </a:ext>
          </a:extLst>
        </xdr:cNvPr>
        <xdr:cNvSpPr txBox="1"/>
      </xdr:nvSpPr>
      <xdr:spPr>
        <a:xfrm>
          <a:off x="4813300" y="5805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フローチャート: 判断 82">
          <a:extLst>
            <a:ext uri="{FF2B5EF4-FFF2-40B4-BE49-F238E27FC236}">
              <a16:creationId xmlns:a16="http://schemas.microsoft.com/office/drawing/2014/main" id="{8930CCCB-9155-45AD-B0BB-D2778600FC3B}"/>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a:extLst>
            <a:ext uri="{FF2B5EF4-FFF2-40B4-BE49-F238E27FC236}">
              <a16:creationId xmlns:a16="http://schemas.microsoft.com/office/drawing/2014/main" id="{09788FBE-CECA-4208-9780-44FB0FDDB06C}"/>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5" name="フローチャート: 判断 84">
          <a:extLst>
            <a:ext uri="{FF2B5EF4-FFF2-40B4-BE49-F238E27FC236}">
              <a16:creationId xmlns:a16="http://schemas.microsoft.com/office/drawing/2014/main" id="{808C5DC0-80C3-4067-A19C-5CCE6C986906}"/>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6" name="フローチャート: 判断 85">
          <a:extLst>
            <a:ext uri="{FF2B5EF4-FFF2-40B4-BE49-F238E27FC236}">
              <a16:creationId xmlns:a16="http://schemas.microsoft.com/office/drawing/2014/main" id="{384706DC-E6A3-412B-9190-CECE1C228AF9}"/>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a:extLst>
            <a:ext uri="{FF2B5EF4-FFF2-40B4-BE49-F238E27FC236}">
              <a16:creationId xmlns:a16="http://schemas.microsoft.com/office/drawing/2014/main" id="{F3667E1B-0701-4961-8D6F-C9BF35F3B042}"/>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60DECCF-D04E-419D-950C-87DD20CF24D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1CE9289-F668-4F92-9125-AAFE8BE693D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11E0E8E-F227-421B-A4CC-C1FD4FD8FC3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EEC34F66-6766-430D-B672-7B41F6614E8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64D5AAD1-BF33-4A68-9EC9-46422655FDE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61776</xdr:rowOff>
    </xdr:from>
    <xdr:to>
      <xdr:col>23</xdr:col>
      <xdr:colOff>136525</xdr:colOff>
      <xdr:row>31</xdr:row>
      <xdr:rowOff>163376</xdr:rowOff>
    </xdr:to>
    <xdr:sp macro="" textlink="">
      <xdr:nvSpPr>
        <xdr:cNvPr id="93" name="楕円 92">
          <a:extLst>
            <a:ext uri="{FF2B5EF4-FFF2-40B4-BE49-F238E27FC236}">
              <a16:creationId xmlns:a16="http://schemas.microsoft.com/office/drawing/2014/main" id="{365E9CC2-B563-42BF-8D60-DFAEB3B26405}"/>
            </a:ext>
          </a:extLst>
        </xdr:cNvPr>
        <xdr:cNvSpPr/>
      </xdr:nvSpPr>
      <xdr:spPr>
        <a:xfrm>
          <a:off x="4711700" y="6148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40203</xdr:rowOff>
    </xdr:from>
    <xdr:ext cx="405111" cy="259045"/>
    <xdr:sp macro="" textlink="">
      <xdr:nvSpPr>
        <xdr:cNvPr id="94" name="有形固定資産減価償却率該当値テキスト">
          <a:extLst>
            <a:ext uri="{FF2B5EF4-FFF2-40B4-BE49-F238E27FC236}">
              <a16:creationId xmlns:a16="http://schemas.microsoft.com/office/drawing/2014/main" id="{DF84F562-960E-45A3-A40E-BCACB06EC3C0}"/>
            </a:ext>
          </a:extLst>
        </xdr:cNvPr>
        <xdr:cNvSpPr txBox="1"/>
      </xdr:nvSpPr>
      <xdr:spPr>
        <a:xfrm>
          <a:off x="4813300" y="6126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52524</xdr:rowOff>
    </xdr:from>
    <xdr:to>
      <xdr:col>19</xdr:col>
      <xdr:colOff>187325</xdr:colOff>
      <xdr:row>31</xdr:row>
      <xdr:rowOff>154124</xdr:rowOff>
    </xdr:to>
    <xdr:sp macro="" textlink="">
      <xdr:nvSpPr>
        <xdr:cNvPr id="95" name="楕円 94">
          <a:extLst>
            <a:ext uri="{FF2B5EF4-FFF2-40B4-BE49-F238E27FC236}">
              <a16:creationId xmlns:a16="http://schemas.microsoft.com/office/drawing/2014/main" id="{C77F0038-CB02-4BFE-9A7D-4AE82EB62C28}"/>
            </a:ext>
          </a:extLst>
        </xdr:cNvPr>
        <xdr:cNvSpPr/>
      </xdr:nvSpPr>
      <xdr:spPr>
        <a:xfrm>
          <a:off x="4000500" y="613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103324</xdr:rowOff>
    </xdr:from>
    <xdr:to>
      <xdr:col>23</xdr:col>
      <xdr:colOff>85725</xdr:colOff>
      <xdr:row>31</xdr:row>
      <xdr:rowOff>112576</xdr:rowOff>
    </xdr:to>
    <xdr:cxnSp macro="">
      <xdr:nvCxnSpPr>
        <xdr:cNvPr id="96" name="直線コネクタ 95">
          <a:extLst>
            <a:ext uri="{FF2B5EF4-FFF2-40B4-BE49-F238E27FC236}">
              <a16:creationId xmlns:a16="http://schemas.microsoft.com/office/drawing/2014/main" id="{9A1EFC51-D876-468F-B7A5-9EF5B85980BD}"/>
            </a:ext>
          </a:extLst>
        </xdr:cNvPr>
        <xdr:cNvCxnSpPr/>
      </xdr:nvCxnSpPr>
      <xdr:spPr>
        <a:xfrm>
          <a:off x="4051300" y="6189799"/>
          <a:ext cx="711200" cy="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12428</xdr:rowOff>
    </xdr:from>
    <xdr:to>
      <xdr:col>15</xdr:col>
      <xdr:colOff>187325</xdr:colOff>
      <xdr:row>31</xdr:row>
      <xdr:rowOff>114028</xdr:rowOff>
    </xdr:to>
    <xdr:sp macro="" textlink="">
      <xdr:nvSpPr>
        <xdr:cNvPr id="97" name="楕円 96">
          <a:extLst>
            <a:ext uri="{FF2B5EF4-FFF2-40B4-BE49-F238E27FC236}">
              <a16:creationId xmlns:a16="http://schemas.microsoft.com/office/drawing/2014/main" id="{5243ADAB-6CC1-4576-ABF0-60B19E5D6CF4}"/>
            </a:ext>
          </a:extLst>
        </xdr:cNvPr>
        <xdr:cNvSpPr/>
      </xdr:nvSpPr>
      <xdr:spPr>
        <a:xfrm>
          <a:off x="3238500" y="609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63228</xdr:rowOff>
    </xdr:from>
    <xdr:to>
      <xdr:col>19</xdr:col>
      <xdr:colOff>136525</xdr:colOff>
      <xdr:row>31</xdr:row>
      <xdr:rowOff>103324</xdr:rowOff>
    </xdr:to>
    <xdr:cxnSp macro="">
      <xdr:nvCxnSpPr>
        <xdr:cNvPr id="98" name="直線コネクタ 97">
          <a:extLst>
            <a:ext uri="{FF2B5EF4-FFF2-40B4-BE49-F238E27FC236}">
              <a16:creationId xmlns:a16="http://schemas.microsoft.com/office/drawing/2014/main" id="{A4B00E07-368C-4048-9F34-2C5E54442CEA}"/>
            </a:ext>
          </a:extLst>
        </xdr:cNvPr>
        <xdr:cNvCxnSpPr/>
      </xdr:nvCxnSpPr>
      <xdr:spPr>
        <a:xfrm>
          <a:off x="3289300" y="6149703"/>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146867</xdr:rowOff>
    </xdr:from>
    <xdr:to>
      <xdr:col>11</xdr:col>
      <xdr:colOff>187325</xdr:colOff>
      <xdr:row>31</xdr:row>
      <xdr:rowOff>77017</xdr:rowOff>
    </xdr:to>
    <xdr:sp macro="" textlink="">
      <xdr:nvSpPr>
        <xdr:cNvPr id="99" name="楕円 98">
          <a:extLst>
            <a:ext uri="{FF2B5EF4-FFF2-40B4-BE49-F238E27FC236}">
              <a16:creationId xmlns:a16="http://schemas.microsoft.com/office/drawing/2014/main" id="{BF614A16-D47C-473B-9665-0584FB135CCC}"/>
            </a:ext>
          </a:extLst>
        </xdr:cNvPr>
        <xdr:cNvSpPr/>
      </xdr:nvSpPr>
      <xdr:spPr>
        <a:xfrm>
          <a:off x="2476500" y="606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26217</xdr:rowOff>
    </xdr:from>
    <xdr:to>
      <xdr:col>15</xdr:col>
      <xdr:colOff>136525</xdr:colOff>
      <xdr:row>31</xdr:row>
      <xdr:rowOff>63228</xdr:rowOff>
    </xdr:to>
    <xdr:cxnSp macro="">
      <xdr:nvCxnSpPr>
        <xdr:cNvPr id="100" name="直線コネクタ 99">
          <a:extLst>
            <a:ext uri="{FF2B5EF4-FFF2-40B4-BE49-F238E27FC236}">
              <a16:creationId xmlns:a16="http://schemas.microsoft.com/office/drawing/2014/main" id="{D24FFBEF-B7A9-42C1-ABE4-C5D6C99463EF}"/>
            </a:ext>
          </a:extLst>
        </xdr:cNvPr>
        <xdr:cNvCxnSpPr/>
      </xdr:nvCxnSpPr>
      <xdr:spPr>
        <a:xfrm>
          <a:off x="2527300" y="6112692"/>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122192</xdr:rowOff>
    </xdr:from>
    <xdr:to>
      <xdr:col>7</xdr:col>
      <xdr:colOff>187325</xdr:colOff>
      <xdr:row>31</xdr:row>
      <xdr:rowOff>52342</xdr:rowOff>
    </xdr:to>
    <xdr:sp macro="" textlink="">
      <xdr:nvSpPr>
        <xdr:cNvPr id="101" name="楕円 100">
          <a:extLst>
            <a:ext uri="{FF2B5EF4-FFF2-40B4-BE49-F238E27FC236}">
              <a16:creationId xmlns:a16="http://schemas.microsoft.com/office/drawing/2014/main" id="{A7B432EE-8146-44D7-AF0F-605DED589BB3}"/>
            </a:ext>
          </a:extLst>
        </xdr:cNvPr>
        <xdr:cNvSpPr/>
      </xdr:nvSpPr>
      <xdr:spPr>
        <a:xfrm>
          <a:off x="1714500" y="6037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1542</xdr:rowOff>
    </xdr:from>
    <xdr:to>
      <xdr:col>11</xdr:col>
      <xdr:colOff>136525</xdr:colOff>
      <xdr:row>31</xdr:row>
      <xdr:rowOff>26217</xdr:rowOff>
    </xdr:to>
    <xdr:cxnSp macro="">
      <xdr:nvCxnSpPr>
        <xdr:cNvPr id="102" name="直線コネクタ 101">
          <a:extLst>
            <a:ext uri="{FF2B5EF4-FFF2-40B4-BE49-F238E27FC236}">
              <a16:creationId xmlns:a16="http://schemas.microsoft.com/office/drawing/2014/main" id="{F7DF8EC8-3954-49D9-B866-79EBD693898C}"/>
            </a:ext>
          </a:extLst>
        </xdr:cNvPr>
        <xdr:cNvCxnSpPr/>
      </xdr:nvCxnSpPr>
      <xdr:spPr>
        <a:xfrm>
          <a:off x="1765300" y="6088017"/>
          <a:ext cx="762000"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103" name="n_1aveValue有形固定資産減価償却率">
          <a:extLst>
            <a:ext uri="{FF2B5EF4-FFF2-40B4-BE49-F238E27FC236}">
              <a16:creationId xmlns:a16="http://schemas.microsoft.com/office/drawing/2014/main" id="{EC806B14-DCBF-4F4E-86D8-6CB9D65A8C36}"/>
            </a:ext>
          </a:extLst>
        </xdr:cNvPr>
        <xdr:cNvSpPr txBox="1"/>
      </xdr:nvSpPr>
      <xdr:spPr>
        <a:xfrm>
          <a:off x="383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104" name="n_2aveValue有形固定資産減価償却率">
          <a:extLst>
            <a:ext uri="{FF2B5EF4-FFF2-40B4-BE49-F238E27FC236}">
              <a16:creationId xmlns:a16="http://schemas.microsoft.com/office/drawing/2014/main" id="{8C3772A6-BE77-4DE0-90F7-C358DDF74D6E}"/>
            </a:ext>
          </a:extLst>
        </xdr:cNvPr>
        <xdr:cNvSpPr txBox="1"/>
      </xdr:nvSpPr>
      <xdr:spPr>
        <a:xfrm>
          <a:off x="30867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105" name="n_3aveValue有形固定資産減価償却率">
          <a:extLst>
            <a:ext uri="{FF2B5EF4-FFF2-40B4-BE49-F238E27FC236}">
              <a16:creationId xmlns:a16="http://schemas.microsoft.com/office/drawing/2014/main" id="{D59CCC39-C979-4303-9DD3-DD27581409A2}"/>
            </a:ext>
          </a:extLst>
        </xdr:cNvPr>
        <xdr:cNvSpPr txBox="1"/>
      </xdr:nvSpPr>
      <xdr:spPr>
        <a:xfrm>
          <a:off x="2324744" y="564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106" name="n_4aveValue有形固定資産減価償却率">
          <a:extLst>
            <a:ext uri="{FF2B5EF4-FFF2-40B4-BE49-F238E27FC236}">
              <a16:creationId xmlns:a16="http://schemas.microsoft.com/office/drawing/2014/main" id="{76E526E9-F05A-44E6-B5FC-66D0461BEAE6}"/>
            </a:ext>
          </a:extLst>
        </xdr:cNvPr>
        <xdr:cNvSpPr txBox="1"/>
      </xdr:nvSpPr>
      <xdr:spPr>
        <a:xfrm>
          <a:off x="15627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145251</xdr:rowOff>
    </xdr:from>
    <xdr:ext cx="405111" cy="259045"/>
    <xdr:sp macro="" textlink="">
      <xdr:nvSpPr>
        <xdr:cNvPr id="107" name="n_1mainValue有形固定資産減価償却率">
          <a:extLst>
            <a:ext uri="{FF2B5EF4-FFF2-40B4-BE49-F238E27FC236}">
              <a16:creationId xmlns:a16="http://schemas.microsoft.com/office/drawing/2014/main" id="{41B310D4-1FDA-477E-8F3D-37FF1BF68461}"/>
            </a:ext>
          </a:extLst>
        </xdr:cNvPr>
        <xdr:cNvSpPr txBox="1"/>
      </xdr:nvSpPr>
      <xdr:spPr>
        <a:xfrm>
          <a:off x="3836044" y="6231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105155</xdr:rowOff>
    </xdr:from>
    <xdr:ext cx="405111" cy="259045"/>
    <xdr:sp macro="" textlink="">
      <xdr:nvSpPr>
        <xdr:cNvPr id="108" name="n_2mainValue有形固定資産減価償却率">
          <a:extLst>
            <a:ext uri="{FF2B5EF4-FFF2-40B4-BE49-F238E27FC236}">
              <a16:creationId xmlns:a16="http://schemas.microsoft.com/office/drawing/2014/main" id="{D320085A-3D77-470B-B2A8-48227B438C18}"/>
            </a:ext>
          </a:extLst>
        </xdr:cNvPr>
        <xdr:cNvSpPr txBox="1"/>
      </xdr:nvSpPr>
      <xdr:spPr>
        <a:xfrm>
          <a:off x="308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68144</xdr:rowOff>
    </xdr:from>
    <xdr:ext cx="405111" cy="259045"/>
    <xdr:sp macro="" textlink="">
      <xdr:nvSpPr>
        <xdr:cNvPr id="109" name="n_3mainValue有形固定資産減価償却率">
          <a:extLst>
            <a:ext uri="{FF2B5EF4-FFF2-40B4-BE49-F238E27FC236}">
              <a16:creationId xmlns:a16="http://schemas.microsoft.com/office/drawing/2014/main" id="{404633AD-E325-490A-B2C7-CF6EA0E8903D}"/>
            </a:ext>
          </a:extLst>
        </xdr:cNvPr>
        <xdr:cNvSpPr txBox="1"/>
      </xdr:nvSpPr>
      <xdr:spPr>
        <a:xfrm>
          <a:off x="2324744" y="6154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43469</xdr:rowOff>
    </xdr:from>
    <xdr:ext cx="405111" cy="259045"/>
    <xdr:sp macro="" textlink="">
      <xdr:nvSpPr>
        <xdr:cNvPr id="110" name="n_4mainValue有形固定資産減価償却率">
          <a:extLst>
            <a:ext uri="{FF2B5EF4-FFF2-40B4-BE49-F238E27FC236}">
              <a16:creationId xmlns:a16="http://schemas.microsoft.com/office/drawing/2014/main" id="{7A45889F-41B9-4E55-A095-FE8938608BFF}"/>
            </a:ext>
          </a:extLst>
        </xdr:cNvPr>
        <xdr:cNvSpPr txBox="1"/>
      </xdr:nvSpPr>
      <xdr:spPr>
        <a:xfrm>
          <a:off x="1562744" y="6129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6521520D-19AD-4A3F-9142-99A86701D98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75BD8226-4C8A-4B90-80F3-07BA0409349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0FE0E291-F13C-4E41-8236-462B1E94A63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875F8EE0-D473-470B-9E7E-9F594DDD779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94B6C07D-A334-47B2-B213-6AACA87A76F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22234869-CCDB-48B7-9E9F-39DC5717826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7F0123D0-3FA8-4404-A9D6-13C3E7780AC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FC41936F-139D-4ADC-B29F-6C6C3A177AC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CB22EE11-38A4-427B-AF7D-586AF6B14A5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A9B35B17-0A17-4B6D-93E4-E3C68952F4F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75C0D952-7E81-48F5-AED9-C4AF600D0AF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E1C81B37-0227-4429-8B3A-AFE345C5751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E2C87140-8FA4-4D53-AD73-C02B7D4CA7A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年度の本町の債務償還比率は類似団体と比較すると同程度の水準であったが、令和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年度は類似団体よりも低い水準となった。</a:t>
          </a:r>
        </a:p>
        <a:p>
          <a:r>
            <a:rPr kumimoji="1" lang="ja-JP" altLang="en-US" sz="1050">
              <a:latin typeface="ＭＳ Ｐゴシック" panose="020B0600070205080204" pitchFamily="50" charset="-128"/>
              <a:ea typeface="ＭＳ Ｐゴシック" panose="020B0600070205080204" pitchFamily="50" charset="-128"/>
            </a:rPr>
            <a:t>これは、下水道事業会計における平成</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年度借入地方債の償還が完了したことによる、公営企業債等繰入見込額の減少が主な要因であると考えられる。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今後も、経常経費充当一般財源の増加が見込まれることや、公共施設の長寿命化事業により地方債発行額が引き続き高い水準となることが見込まれることから、将来負担額が過大にならないよう健全化を図っていく必要があ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FF53AE1B-D0A4-43E2-BFE8-4165DCB8C7B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9AF945F2-8DFD-4E55-86EF-253D4981329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50D40780-0538-4C1B-929F-94D41064594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B159DD93-445B-429C-B0CF-2249379B691D}"/>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1379A60A-EC2B-4F64-A871-35BFA2709122}"/>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015A0DBE-0128-407E-BED8-B6926BA645E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a:extLst>
            <a:ext uri="{FF2B5EF4-FFF2-40B4-BE49-F238E27FC236}">
              <a16:creationId xmlns:a16="http://schemas.microsoft.com/office/drawing/2014/main" id="{D7536E73-01AF-48B6-8124-B497D4495947}"/>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9087336D-DB78-48C3-BF9A-610868828EE2}"/>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466279FA-363F-46A2-BB09-15F9AC5FF5D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316B5B6C-0D72-4497-925D-29A201E9C4E6}"/>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43E7FAC8-C52C-444E-A00E-C6180A0AB60B}"/>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0220517E-CAB8-4BA7-905E-2A941B6EFCA4}"/>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86EBF316-BE18-4C4C-A18D-D2E54B207674}"/>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1DCD97DB-9E7C-46A8-BE04-F653E95D47A8}"/>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BC0B9C25-50BC-4294-AB52-DB80EDD062D8}"/>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218308F3-5FB0-4F92-A218-05396D4BC2E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E90F0A0E-B08E-4F5C-8BF8-3F4CCECB386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a:extLst>
            <a:ext uri="{FF2B5EF4-FFF2-40B4-BE49-F238E27FC236}">
              <a16:creationId xmlns:a16="http://schemas.microsoft.com/office/drawing/2014/main" id="{AEE862D2-66F6-4700-8C1E-8354BA77700C}"/>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2" name="債務償還比率最小値テキスト">
          <a:extLst>
            <a:ext uri="{FF2B5EF4-FFF2-40B4-BE49-F238E27FC236}">
              <a16:creationId xmlns:a16="http://schemas.microsoft.com/office/drawing/2014/main" id="{7315386F-B2EA-4E8D-A289-640D193346A8}"/>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a:extLst>
            <a:ext uri="{FF2B5EF4-FFF2-40B4-BE49-F238E27FC236}">
              <a16:creationId xmlns:a16="http://schemas.microsoft.com/office/drawing/2014/main" id="{9F716918-616D-49B6-9C0E-F69236964576}"/>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1546B7B4-9EEE-4762-98E4-DCC3D60D691E}"/>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092DE687-8D40-4B33-A7F6-0C127C6BE966}"/>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6" name="債務償還比率平均値テキスト">
          <a:extLst>
            <a:ext uri="{FF2B5EF4-FFF2-40B4-BE49-F238E27FC236}">
              <a16:creationId xmlns:a16="http://schemas.microsoft.com/office/drawing/2014/main" id="{808C79AE-F6A8-4256-A625-7F4D33F867A7}"/>
            </a:ext>
          </a:extLst>
        </xdr:cNvPr>
        <xdr:cNvSpPr txBox="1"/>
      </xdr:nvSpPr>
      <xdr:spPr>
        <a:xfrm>
          <a:off x="14846300" y="5643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フローチャート: 判断 146">
          <a:extLst>
            <a:ext uri="{FF2B5EF4-FFF2-40B4-BE49-F238E27FC236}">
              <a16:creationId xmlns:a16="http://schemas.microsoft.com/office/drawing/2014/main" id="{EC33DAB2-2E2A-4EB7-9C7E-C24BD5B96127}"/>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8" name="フローチャート: 判断 147">
          <a:extLst>
            <a:ext uri="{FF2B5EF4-FFF2-40B4-BE49-F238E27FC236}">
              <a16:creationId xmlns:a16="http://schemas.microsoft.com/office/drawing/2014/main" id="{DE69C195-B365-41C6-ADBD-7B458B2ECEE3}"/>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9" name="フローチャート: 判断 148">
          <a:extLst>
            <a:ext uri="{FF2B5EF4-FFF2-40B4-BE49-F238E27FC236}">
              <a16:creationId xmlns:a16="http://schemas.microsoft.com/office/drawing/2014/main" id="{05E2AD80-95AE-4E93-8E17-53B75B167912}"/>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50" name="フローチャート: 判断 149">
          <a:extLst>
            <a:ext uri="{FF2B5EF4-FFF2-40B4-BE49-F238E27FC236}">
              <a16:creationId xmlns:a16="http://schemas.microsoft.com/office/drawing/2014/main" id="{D22AA883-B41B-4E8D-BC4D-E4BC172619FF}"/>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51" name="フローチャート: 判断 150">
          <a:extLst>
            <a:ext uri="{FF2B5EF4-FFF2-40B4-BE49-F238E27FC236}">
              <a16:creationId xmlns:a16="http://schemas.microsoft.com/office/drawing/2014/main" id="{7B6ED46B-7C90-4B20-AD1E-38CB9B27647E}"/>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7308D24-24B7-4D5D-9454-58C71DA773C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6037A286-1866-42FA-ABF0-1418245721B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4ED2F272-2540-4E17-B5DF-FD31D6897B1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F4A8CDA7-DB51-48A7-90FA-9D88F1AEB53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BE24F034-ED3B-4731-BCC5-1F9E1270DAB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65369</xdr:rowOff>
    </xdr:from>
    <xdr:to>
      <xdr:col>76</xdr:col>
      <xdr:colOff>73025</xdr:colOff>
      <xdr:row>28</xdr:row>
      <xdr:rowOff>166969</xdr:rowOff>
    </xdr:to>
    <xdr:sp macro="" textlink="">
      <xdr:nvSpPr>
        <xdr:cNvPr id="157" name="楕円 156">
          <a:extLst>
            <a:ext uri="{FF2B5EF4-FFF2-40B4-BE49-F238E27FC236}">
              <a16:creationId xmlns:a16="http://schemas.microsoft.com/office/drawing/2014/main" id="{7BA06DF6-61C2-4611-A3E1-12DEC1DDDE5D}"/>
            </a:ext>
          </a:extLst>
        </xdr:cNvPr>
        <xdr:cNvSpPr/>
      </xdr:nvSpPr>
      <xdr:spPr>
        <a:xfrm>
          <a:off x="14744700" y="563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88246</xdr:rowOff>
    </xdr:from>
    <xdr:ext cx="469744" cy="259045"/>
    <xdr:sp macro="" textlink="">
      <xdr:nvSpPr>
        <xdr:cNvPr id="158" name="債務償還比率該当値テキスト">
          <a:extLst>
            <a:ext uri="{FF2B5EF4-FFF2-40B4-BE49-F238E27FC236}">
              <a16:creationId xmlns:a16="http://schemas.microsoft.com/office/drawing/2014/main" id="{972EFBA1-2DD1-4DC0-BE14-2E0B406ECC15}"/>
            </a:ext>
          </a:extLst>
        </xdr:cNvPr>
        <xdr:cNvSpPr txBox="1"/>
      </xdr:nvSpPr>
      <xdr:spPr>
        <a:xfrm>
          <a:off x="14846300" y="5488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79968</xdr:rowOff>
    </xdr:from>
    <xdr:to>
      <xdr:col>72</xdr:col>
      <xdr:colOff>123825</xdr:colOff>
      <xdr:row>29</xdr:row>
      <xdr:rowOff>10118</xdr:rowOff>
    </xdr:to>
    <xdr:sp macro="" textlink="">
      <xdr:nvSpPr>
        <xdr:cNvPr id="159" name="楕円 158">
          <a:extLst>
            <a:ext uri="{FF2B5EF4-FFF2-40B4-BE49-F238E27FC236}">
              <a16:creationId xmlns:a16="http://schemas.microsoft.com/office/drawing/2014/main" id="{2ACAD763-5088-4624-9C1D-53F8E05EAFED}"/>
            </a:ext>
          </a:extLst>
        </xdr:cNvPr>
        <xdr:cNvSpPr/>
      </xdr:nvSpPr>
      <xdr:spPr>
        <a:xfrm>
          <a:off x="14033500" y="565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116169</xdr:rowOff>
    </xdr:from>
    <xdr:to>
      <xdr:col>76</xdr:col>
      <xdr:colOff>22225</xdr:colOff>
      <xdr:row>28</xdr:row>
      <xdr:rowOff>130768</xdr:rowOff>
    </xdr:to>
    <xdr:cxnSp macro="">
      <xdr:nvCxnSpPr>
        <xdr:cNvPr id="160" name="直線コネクタ 159">
          <a:extLst>
            <a:ext uri="{FF2B5EF4-FFF2-40B4-BE49-F238E27FC236}">
              <a16:creationId xmlns:a16="http://schemas.microsoft.com/office/drawing/2014/main" id="{FEF009D6-5FB5-46B2-BED0-CF5883A46D42}"/>
            </a:ext>
          </a:extLst>
        </xdr:cNvPr>
        <xdr:cNvCxnSpPr/>
      </xdr:nvCxnSpPr>
      <xdr:spPr>
        <a:xfrm flipV="1">
          <a:off x="14084300" y="5688294"/>
          <a:ext cx="711200" cy="14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155188</xdr:rowOff>
    </xdr:from>
    <xdr:to>
      <xdr:col>68</xdr:col>
      <xdr:colOff>123825</xdr:colOff>
      <xdr:row>28</xdr:row>
      <xdr:rowOff>85338</xdr:rowOff>
    </xdr:to>
    <xdr:sp macro="" textlink="">
      <xdr:nvSpPr>
        <xdr:cNvPr id="161" name="楕円 160">
          <a:extLst>
            <a:ext uri="{FF2B5EF4-FFF2-40B4-BE49-F238E27FC236}">
              <a16:creationId xmlns:a16="http://schemas.microsoft.com/office/drawing/2014/main" id="{CB14B7D8-2E96-484B-9E03-24BE69A06896}"/>
            </a:ext>
          </a:extLst>
        </xdr:cNvPr>
        <xdr:cNvSpPr/>
      </xdr:nvSpPr>
      <xdr:spPr>
        <a:xfrm>
          <a:off x="13271500" y="555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34538</xdr:rowOff>
    </xdr:from>
    <xdr:to>
      <xdr:col>72</xdr:col>
      <xdr:colOff>73025</xdr:colOff>
      <xdr:row>28</xdr:row>
      <xdr:rowOff>130768</xdr:rowOff>
    </xdr:to>
    <xdr:cxnSp macro="">
      <xdr:nvCxnSpPr>
        <xdr:cNvPr id="162" name="直線コネクタ 161">
          <a:extLst>
            <a:ext uri="{FF2B5EF4-FFF2-40B4-BE49-F238E27FC236}">
              <a16:creationId xmlns:a16="http://schemas.microsoft.com/office/drawing/2014/main" id="{6A0D1B6F-60E7-4F61-92D5-3B1C44CF6FB7}"/>
            </a:ext>
          </a:extLst>
        </xdr:cNvPr>
        <xdr:cNvCxnSpPr/>
      </xdr:nvCxnSpPr>
      <xdr:spPr>
        <a:xfrm>
          <a:off x="13322300" y="5606663"/>
          <a:ext cx="762000" cy="9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148505</xdr:rowOff>
    </xdr:from>
    <xdr:to>
      <xdr:col>64</xdr:col>
      <xdr:colOff>123825</xdr:colOff>
      <xdr:row>28</xdr:row>
      <xdr:rowOff>78655</xdr:rowOff>
    </xdr:to>
    <xdr:sp macro="" textlink="">
      <xdr:nvSpPr>
        <xdr:cNvPr id="163" name="楕円 162">
          <a:extLst>
            <a:ext uri="{FF2B5EF4-FFF2-40B4-BE49-F238E27FC236}">
              <a16:creationId xmlns:a16="http://schemas.microsoft.com/office/drawing/2014/main" id="{C8B6783D-7413-4037-A633-4EE4CD2516A4}"/>
            </a:ext>
          </a:extLst>
        </xdr:cNvPr>
        <xdr:cNvSpPr/>
      </xdr:nvSpPr>
      <xdr:spPr>
        <a:xfrm>
          <a:off x="12509500" y="554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27855</xdr:rowOff>
    </xdr:from>
    <xdr:to>
      <xdr:col>68</xdr:col>
      <xdr:colOff>73025</xdr:colOff>
      <xdr:row>28</xdr:row>
      <xdr:rowOff>34538</xdr:rowOff>
    </xdr:to>
    <xdr:cxnSp macro="">
      <xdr:nvCxnSpPr>
        <xdr:cNvPr id="164" name="直線コネクタ 163">
          <a:extLst>
            <a:ext uri="{FF2B5EF4-FFF2-40B4-BE49-F238E27FC236}">
              <a16:creationId xmlns:a16="http://schemas.microsoft.com/office/drawing/2014/main" id="{6DC4B643-7D4A-4553-8605-B66191C5604D}"/>
            </a:ext>
          </a:extLst>
        </xdr:cNvPr>
        <xdr:cNvCxnSpPr/>
      </xdr:nvCxnSpPr>
      <xdr:spPr>
        <a:xfrm>
          <a:off x="12560300" y="5599980"/>
          <a:ext cx="762000" cy="6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57555</xdr:rowOff>
    </xdr:from>
    <xdr:to>
      <xdr:col>60</xdr:col>
      <xdr:colOff>123825</xdr:colOff>
      <xdr:row>28</xdr:row>
      <xdr:rowOff>159155</xdr:rowOff>
    </xdr:to>
    <xdr:sp macro="" textlink="">
      <xdr:nvSpPr>
        <xdr:cNvPr id="165" name="楕円 164">
          <a:extLst>
            <a:ext uri="{FF2B5EF4-FFF2-40B4-BE49-F238E27FC236}">
              <a16:creationId xmlns:a16="http://schemas.microsoft.com/office/drawing/2014/main" id="{C037F53A-3DD7-47AC-B8B8-0E4BE6067663}"/>
            </a:ext>
          </a:extLst>
        </xdr:cNvPr>
        <xdr:cNvSpPr/>
      </xdr:nvSpPr>
      <xdr:spPr>
        <a:xfrm>
          <a:off x="11747500" y="562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27855</xdr:rowOff>
    </xdr:from>
    <xdr:to>
      <xdr:col>64</xdr:col>
      <xdr:colOff>73025</xdr:colOff>
      <xdr:row>28</xdr:row>
      <xdr:rowOff>108355</xdr:rowOff>
    </xdr:to>
    <xdr:cxnSp macro="">
      <xdr:nvCxnSpPr>
        <xdr:cNvPr id="166" name="直線コネクタ 165">
          <a:extLst>
            <a:ext uri="{FF2B5EF4-FFF2-40B4-BE49-F238E27FC236}">
              <a16:creationId xmlns:a16="http://schemas.microsoft.com/office/drawing/2014/main" id="{F2C17617-D76C-447E-97E8-9FC8518072AF}"/>
            </a:ext>
          </a:extLst>
        </xdr:cNvPr>
        <xdr:cNvCxnSpPr/>
      </xdr:nvCxnSpPr>
      <xdr:spPr>
        <a:xfrm flipV="1">
          <a:off x="11798300" y="5599980"/>
          <a:ext cx="762000" cy="8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7" name="n_1aveValue債務償還比率">
          <a:extLst>
            <a:ext uri="{FF2B5EF4-FFF2-40B4-BE49-F238E27FC236}">
              <a16:creationId xmlns:a16="http://schemas.microsoft.com/office/drawing/2014/main" id="{CBEB2B41-A67B-42AE-8B4C-7625ADF1BA8C}"/>
            </a:ext>
          </a:extLst>
        </xdr:cNvPr>
        <xdr:cNvSpPr txBox="1"/>
      </xdr:nvSpPr>
      <xdr:spPr>
        <a:xfrm>
          <a:off x="13836727" y="576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8" name="n_2aveValue債務償還比率">
          <a:extLst>
            <a:ext uri="{FF2B5EF4-FFF2-40B4-BE49-F238E27FC236}">
              <a16:creationId xmlns:a16="http://schemas.microsoft.com/office/drawing/2014/main" id="{2DBDA75E-B57F-4456-BCA5-0D13F0A16C43}"/>
            </a:ext>
          </a:extLst>
        </xdr:cNvPr>
        <xdr:cNvSpPr txBox="1"/>
      </xdr:nvSpPr>
      <xdr:spPr>
        <a:xfrm>
          <a:off x="13087427" y="576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9" name="n_3aveValue債務償還比率">
          <a:extLst>
            <a:ext uri="{FF2B5EF4-FFF2-40B4-BE49-F238E27FC236}">
              <a16:creationId xmlns:a16="http://schemas.microsoft.com/office/drawing/2014/main" id="{717590CC-D433-4D67-A58D-34F285292277}"/>
            </a:ext>
          </a:extLst>
        </xdr:cNvPr>
        <xdr:cNvSpPr txBox="1"/>
      </xdr:nvSpPr>
      <xdr:spPr>
        <a:xfrm>
          <a:off x="12325427" y="572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70" name="n_4aveValue債務償還比率">
          <a:extLst>
            <a:ext uri="{FF2B5EF4-FFF2-40B4-BE49-F238E27FC236}">
              <a16:creationId xmlns:a16="http://schemas.microsoft.com/office/drawing/2014/main" id="{3ED12BE4-F37A-46F3-909B-02784036BD3D}"/>
            </a:ext>
          </a:extLst>
        </xdr:cNvPr>
        <xdr:cNvSpPr txBox="1"/>
      </xdr:nvSpPr>
      <xdr:spPr>
        <a:xfrm>
          <a:off x="11563427" y="587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26645</xdr:rowOff>
    </xdr:from>
    <xdr:ext cx="469744" cy="259045"/>
    <xdr:sp macro="" textlink="">
      <xdr:nvSpPr>
        <xdr:cNvPr id="171" name="n_1mainValue債務償還比率">
          <a:extLst>
            <a:ext uri="{FF2B5EF4-FFF2-40B4-BE49-F238E27FC236}">
              <a16:creationId xmlns:a16="http://schemas.microsoft.com/office/drawing/2014/main" id="{8AB19E29-C216-4EC5-8A50-5D45797F4FB6}"/>
            </a:ext>
          </a:extLst>
        </xdr:cNvPr>
        <xdr:cNvSpPr txBox="1"/>
      </xdr:nvSpPr>
      <xdr:spPr>
        <a:xfrm>
          <a:off x="13836727" y="5427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101865</xdr:rowOff>
    </xdr:from>
    <xdr:ext cx="469744" cy="259045"/>
    <xdr:sp macro="" textlink="">
      <xdr:nvSpPr>
        <xdr:cNvPr id="172" name="n_2mainValue債務償還比率">
          <a:extLst>
            <a:ext uri="{FF2B5EF4-FFF2-40B4-BE49-F238E27FC236}">
              <a16:creationId xmlns:a16="http://schemas.microsoft.com/office/drawing/2014/main" id="{9B4BF7E2-E8CD-43AE-8E15-5B9A85B62F02}"/>
            </a:ext>
          </a:extLst>
        </xdr:cNvPr>
        <xdr:cNvSpPr txBox="1"/>
      </xdr:nvSpPr>
      <xdr:spPr>
        <a:xfrm>
          <a:off x="13087427" y="5331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95182</xdr:rowOff>
    </xdr:from>
    <xdr:ext cx="469744" cy="259045"/>
    <xdr:sp macro="" textlink="">
      <xdr:nvSpPr>
        <xdr:cNvPr id="173" name="n_3mainValue債務償還比率">
          <a:extLst>
            <a:ext uri="{FF2B5EF4-FFF2-40B4-BE49-F238E27FC236}">
              <a16:creationId xmlns:a16="http://schemas.microsoft.com/office/drawing/2014/main" id="{1A86130A-32B5-4B78-9AE5-5DF9892DC2F6}"/>
            </a:ext>
          </a:extLst>
        </xdr:cNvPr>
        <xdr:cNvSpPr txBox="1"/>
      </xdr:nvSpPr>
      <xdr:spPr>
        <a:xfrm>
          <a:off x="12325427" y="532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4232</xdr:rowOff>
    </xdr:from>
    <xdr:ext cx="469744" cy="259045"/>
    <xdr:sp macro="" textlink="">
      <xdr:nvSpPr>
        <xdr:cNvPr id="174" name="n_4mainValue債務償還比率">
          <a:extLst>
            <a:ext uri="{FF2B5EF4-FFF2-40B4-BE49-F238E27FC236}">
              <a16:creationId xmlns:a16="http://schemas.microsoft.com/office/drawing/2014/main" id="{72E17C7F-069D-4C51-8F45-74D4C78C8A49}"/>
            </a:ext>
          </a:extLst>
        </xdr:cNvPr>
        <xdr:cNvSpPr txBox="1"/>
      </xdr:nvSpPr>
      <xdr:spPr>
        <a:xfrm>
          <a:off x="11563427" y="540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C84FC1F2-7660-4D56-A80A-3141318029D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2E56629B-C83E-48AD-BA53-CE81DECE095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86BC9E31-3B9A-4E59-8A20-4230A9DB749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B54E6974-56A6-4E6D-9059-689536F507C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5B335FD8-5437-4D89-AEE9-755DEA1734A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4E92C603-D7E1-45B1-8EE6-F788ADA0B58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4A8CE78-B2B9-4D45-BB27-E7DC0A487E3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765A74D-E56B-44F5-BE69-38B57845AC0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AD21EDF-F490-47F0-907E-2B44DEE17AF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BF65055-9EA9-47D3-9593-8CC45C4497D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5640700-15CF-4353-8130-75F2930238B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D5E5306-2D57-492B-A829-734222DF76C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25E620F-D8B9-41B2-B7BA-A4511CE7CDD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18C5C82-5B11-446B-A5C5-A94EA807687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EDCF374-4505-4DF2-9911-2597758C097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9A614FC-A415-4620-AE0D-255BE5B0E44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43,928
42,239
18.03
17,241,551
16,352,380
807,469
9,673,646
9,820,356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3651EDB-28E1-41E2-BC56-D9894F0FEB8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2FBC706-A72F-4FE5-86C1-1E8AD337D72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8682A1D-F3F7-48D7-9DA5-956781B38ED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D1619ED-4A05-41A8-9DA8-16AAE6E364E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8D174F2-935F-4A69-AD5B-9A16232E596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8B68692-0E3B-4422-8496-FA17F214B3D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7C5C610-0CE6-4D10-91DC-E4A167CA8A9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AF4A7BF-A2B0-432F-B496-F46672C643C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C1D735-3B90-4C8A-8017-C6CF8B80EEE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F6FD643-E9EF-4DEF-8525-955857EAFD8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AE20544-CDDF-4D49-B53D-75B00C52D40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A37B742-9B93-4B4E-AC3F-71CFC100906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49BCEC6-5302-4751-8AE6-32EFA3F4BA3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A025CA6-F58C-4091-B750-A90748E10E5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C240320-1467-4566-A266-8B7D0C450CC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E655901-743C-42B7-B89E-C904E7DFD1D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6DC6515-0ACB-4F37-BAEC-90676418F6B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3909A5D-080E-4324-B584-895A36A7A12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0F325BB-6494-46AE-B4C4-C2A98DE3607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6AFAEA3-9B27-4A1A-912B-DE766190CDA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2B6A06E-62EB-47D6-8537-C5DBF43B2DC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3A29F18-497D-47AF-BD0E-4F78E5710AC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2FEA98C-CB76-4CCE-A321-DCEBEA5F3BF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AA7C8DB-7159-477C-B3C3-2B0A6169347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4091995-65A3-4AAE-A41A-C2E0AD9AF9A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3AED7E8-0036-4CA0-A482-4233B83C7A6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570883E-AF92-434A-8709-AF192A7ACE4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9F43350-08AB-4EAC-86DA-073841C842D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6C1BABE-8792-461F-99F9-E02BB688CDC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D8C50BE-C5B0-4E78-8BEE-E5DFFE2D8E0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2B7AF5D-AE6C-4912-AB5F-5ABF49ED0FB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46AB143-AF1D-4B53-86C6-C760A0BCCE0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238B889-1DC5-4164-90B2-863B145E2141}"/>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5A8A461A-AE1E-4BA7-9DAC-AFA23C78C75D}"/>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2D0ED67-0F47-463A-BB56-57E0EF9F0155}"/>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65A1B1D-7D63-440D-9035-65737F6A6574}"/>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6B420E59-05B9-4F66-8BD3-53FB06115805}"/>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8F4F18E-EF4A-42AC-940E-E6EF2703C115}"/>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E5BE652-0935-43A7-AFFD-DB1408CF0ACB}"/>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27E2E1E-F7F7-476A-92AA-704C2D4ECEA8}"/>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C6BAFE08-53D4-4D6E-BD51-B064EA460FF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329BF86F-1171-42B9-ACEB-BD80FDE38C3E}"/>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9E694B7-B69F-41EB-8DC0-1C2701A62E0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E7A68A2A-536C-46A1-AA0B-F3BE4291D097}"/>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78C7AB6B-849A-4F61-B88F-5C3B4D0E38A7}"/>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947B0BBA-73BF-495A-9B03-9F14E403F198}"/>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0D01652D-9A29-4CB4-A967-0624747B6545}"/>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9E97456A-8463-4614-A43F-4EF723702D01}"/>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3AE0CC6C-22F3-4FF6-821D-65DC3F196FC4}"/>
            </a:ext>
          </a:extLst>
        </xdr:cNvPr>
        <xdr:cNvSpPr txBox="1"/>
      </xdr:nvSpPr>
      <xdr:spPr>
        <a:xfrm>
          <a:off x="4673600" y="6241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289278DE-17D9-4BD4-9CEB-1EB0A0ABC90F}"/>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A700B23F-4367-4573-AD40-5EBE55B570E3}"/>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6584818D-E0F2-4084-98F3-1406FE209251}"/>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3C436EAE-0DC8-4779-9368-0817EF51F234}"/>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F9C301FC-F835-475B-B533-52ABF45C8C29}"/>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6FA2CBB-4396-4A2D-98D3-1A85C234779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490216F-B012-4A90-9ADE-A8E6AB27C77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19F8A9A-A304-4672-A0BA-DFE855FF28C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FCFBC32-2D9D-462A-9EFE-453829E0E47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CE94F57-F743-4EAC-AA87-F17429D7D8D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73406</xdr:rowOff>
    </xdr:from>
    <xdr:to>
      <xdr:col>24</xdr:col>
      <xdr:colOff>114300</xdr:colOff>
      <xdr:row>38</xdr:row>
      <xdr:rowOff>3556</xdr:rowOff>
    </xdr:to>
    <xdr:sp macro="" textlink="">
      <xdr:nvSpPr>
        <xdr:cNvPr id="71" name="楕円 70">
          <a:extLst>
            <a:ext uri="{FF2B5EF4-FFF2-40B4-BE49-F238E27FC236}">
              <a16:creationId xmlns:a16="http://schemas.microsoft.com/office/drawing/2014/main" id="{817CAA37-A8F3-497B-A174-7071FCD51392}"/>
            </a:ext>
          </a:extLst>
        </xdr:cNvPr>
        <xdr:cNvSpPr/>
      </xdr:nvSpPr>
      <xdr:spPr>
        <a:xfrm>
          <a:off x="4584700" y="641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51833</xdr:rowOff>
    </xdr:from>
    <xdr:ext cx="405111" cy="259045"/>
    <xdr:sp macro="" textlink="">
      <xdr:nvSpPr>
        <xdr:cNvPr id="72" name="【道路】&#10;有形固定資産減価償却率該当値テキスト">
          <a:extLst>
            <a:ext uri="{FF2B5EF4-FFF2-40B4-BE49-F238E27FC236}">
              <a16:creationId xmlns:a16="http://schemas.microsoft.com/office/drawing/2014/main" id="{79E9708F-57F1-429F-A1C4-F1E520553D02}"/>
            </a:ext>
          </a:extLst>
        </xdr:cNvPr>
        <xdr:cNvSpPr txBox="1"/>
      </xdr:nvSpPr>
      <xdr:spPr>
        <a:xfrm>
          <a:off x="4673600" y="639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34544</xdr:rowOff>
    </xdr:from>
    <xdr:to>
      <xdr:col>20</xdr:col>
      <xdr:colOff>38100</xdr:colOff>
      <xdr:row>37</xdr:row>
      <xdr:rowOff>136144</xdr:rowOff>
    </xdr:to>
    <xdr:sp macro="" textlink="">
      <xdr:nvSpPr>
        <xdr:cNvPr id="73" name="楕円 72">
          <a:extLst>
            <a:ext uri="{FF2B5EF4-FFF2-40B4-BE49-F238E27FC236}">
              <a16:creationId xmlns:a16="http://schemas.microsoft.com/office/drawing/2014/main" id="{05CAAF3F-401E-4558-BCC4-0DAC52B64F7B}"/>
            </a:ext>
          </a:extLst>
        </xdr:cNvPr>
        <xdr:cNvSpPr/>
      </xdr:nvSpPr>
      <xdr:spPr>
        <a:xfrm>
          <a:off x="3746500" y="637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85344</xdr:rowOff>
    </xdr:from>
    <xdr:to>
      <xdr:col>24</xdr:col>
      <xdr:colOff>63500</xdr:colOff>
      <xdr:row>37</xdr:row>
      <xdr:rowOff>124206</xdr:rowOff>
    </xdr:to>
    <xdr:cxnSp macro="">
      <xdr:nvCxnSpPr>
        <xdr:cNvPr id="74" name="直線コネクタ 73">
          <a:extLst>
            <a:ext uri="{FF2B5EF4-FFF2-40B4-BE49-F238E27FC236}">
              <a16:creationId xmlns:a16="http://schemas.microsoft.com/office/drawing/2014/main" id="{9A1734C3-32E4-4EFB-B14B-7E032ED83ECA}"/>
            </a:ext>
          </a:extLst>
        </xdr:cNvPr>
        <xdr:cNvCxnSpPr/>
      </xdr:nvCxnSpPr>
      <xdr:spPr>
        <a:xfrm>
          <a:off x="3797300" y="6428994"/>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167132</xdr:rowOff>
    </xdr:from>
    <xdr:to>
      <xdr:col>15</xdr:col>
      <xdr:colOff>101600</xdr:colOff>
      <xdr:row>37</xdr:row>
      <xdr:rowOff>97282</xdr:rowOff>
    </xdr:to>
    <xdr:sp macro="" textlink="">
      <xdr:nvSpPr>
        <xdr:cNvPr id="75" name="楕円 74">
          <a:extLst>
            <a:ext uri="{FF2B5EF4-FFF2-40B4-BE49-F238E27FC236}">
              <a16:creationId xmlns:a16="http://schemas.microsoft.com/office/drawing/2014/main" id="{70D582E2-08FC-4A81-BF6F-E4E8FC8D229C}"/>
            </a:ext>
          </a:extLst>
        </xdr:cNvPr>
        <xdr:cNvSpPr/>
      </xdr:nvSpPr>
      <xdr:spPr>
        <a:xfrm>
          <a:off x="2857500" y="633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46482</xdr:rowOff>
    </xdr:from>
    <xdr:to>
      <xdr:col>19</xdr:col>
      <xdr:colOff>177800</xdr:colOff>
      <xdr:row>37</xdr:row>
      <xdr:rowOff>85344</xdr:rowOff>
    </xdr:to>
    <xdr:cxnSp macro="">
      <xdr:nvCxnSpPr>
        <xdr:cNvPr id="76" name="直線コネクタ 75">
          <a:extLst>
            <a:ext uri="{FF2B5EF4-FFF2-40B4-BE49-F238E27FC236}">
              <a16:creationId xmlns:a16="http://schemas.microsoft.com/office/drawing/2014/main" id="{00A65DCB-24A6-42D9-AF23-2D3F5EAC6844}"/>
            </a:ext>
          </a:extLst>
        </xdr:cNvPr>
        <xdr:cNvCxnSpPr/>
      </xdr:nvCxnSpPr>
      <xdr:spPr>
        <a:xfrm>
          <a:off x="2908300" y="639013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162560</xdr:rowOff>
    </xdr:from>
    <xdr:to>
      <xdr:col>10</xdr:col>
      <xdr:colOff>165100</xdr:colOff>
      <xdr:row>37</xdr:row>
      <xdr:rowOff>92710</xdr:rowOff>
    </xdr:to>
    <xdr:sp macro="" textlink="">
      <xdr:nvSpPr>
        <xdr:cNvPr id="77" name="楕円 76">
          <a:extLst>
            <a:ext uri="{FF2B5EF4-FFF2-40B4-BE49-F238E27FC236}">
              <a16:creationId xmlns:a16="http://schemas.microsoft.com/office/drawing/2014/main" id="{904F1F54-E54C-4CFA-939C-7AF02072B8BA}"/>
            </a:ext>
          </a:extLst>
        </xdr:cNvPr>
        <xdr:cNvSpPr/>
      </xdr:nvSpPr>
      <xdr:spPr>
        <a:xfrm>
          <a:off x="1968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41910</xdr:rowOff>
    </xdr:from>
    <xdr:to>
      <xdr:col>15</xdr:col>
      <xdr:colOff>50800</xdr:colOff>
      <xdr:row>37</xdr:row>
      <xdr:rowOff>46482</xdr:rowOff>
    </xdr:to>
    <xdr:cxnSp macro="">
      <xdr:nvCxnSpPr>
        <xdr:cNvPr id="78" name="直線コネクタ 77">
          <a:extLst>
            <a:ext uri="{FF2B5EF4-FFF2-40B4-BE49-F238E27FC236}">
              <a16:creationId xmlns:a16="http://schemas.microsoft.com/office/drawing/2014/main" id="{BECC8E32-F11B-4D9E-85AF-FA3C8F5973D9}"/>
            </a:ext>
          </a:extLst>
        </xdr:cNvPr>
        <xdr:cNvCxnSpPr/>
      </xdr:nvCxnSpPr>
      <xdr:spPr>
        <a:xfrm>
          <a:off x="2019300" y="63855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114554</xdr:rowOff>
    </xdr:from>
    <xdr:to>
      <xdr:col>6</xdr:col>
      <xdr:colOff>38100</xdr:colOff>
      <xdr:row>37</xdr:row>
      <xdr:rowOff>44704</xdr:rowOff>
    </xdr:to>
    <xdr:sp macro="" textlink="">
      <xdr:nvSpPr>
        <xdr:cNvPr id="79" name="楕円 78">
          <a:extLst>
            <a:ext uri="{FF2B5EF4-FFF2-40B4-BE49-F238E27FC236}">
              <a16:creationId xmlns:a16="http://schemas.microsoft.com/office/drawing/2014/main" id="{66FA4FDC-A269-4A49-B84C-3014B47F676E}"/>
            </a:ext>
          </a:extLst>
        </xdr:cNvPr>
        <xdr:cNvSpPr/>
      </xdr:nvSpPr>
      <xdr:spPr>
        <a:xfrm>
          <a:off x="1079500" y="628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165354</xdr:rowOff>
    </xdr:from>
    <xdr:to>
      <xdr:col>10</xdr:col>
      <xdr:colOff>114300</xdr:colOff>
      <xdr:row>37</xdr:row>
      <xdr:rowOff>41910</xdr:rowOff>
    </xdr:to>
    <xdr:cxnSp macro="">
      <xdr:nvCxnSpPr>
        <xdr:cNvPr id="80" name="直線コネクタ 79">
          <a:extLst>
            <a:ext uri="{FF2B5EF4-FFF2-40B4-BE49-F238E27FC236}">
              <a16:creationId xmlns:a16="http://schemas.microsoft.com/office/drawing/2014/main" id="{416329A2-FAD9-46BC-919A-08BC6D34218C}"/>
            </a:ext>
          </a:extLst>
        </xdr:cNvPr>
        <xdr:cNvCxnSpPr/>
      </xdr:nvCxnSpPr>
      <xdr:spPr>
        <a:xfrm>
          <a:off x="1130300" y="6337554"/>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95C630A5-6E91-4E8F-823A-D45FB9D5005E}"/>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1FBB776B-A6D8-4D36-9B8C-0586E0F5ECE2}"/>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351175C0-2604-43B0-BB51-55749C2AA242}"/>
            </a:ext>
          </a:extLst>
        </xdr:cNvPr>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16255587-916A-4D2E-A26E-BB8BC66DFD12}"/>
            </a:ext>
          </a:extLst>
        </xdr:cNvPr>
        <xdr:cNvSpPr txBox="1"/>
      </xdr:nvSpPr>
      <xdr:spPr>
        <a:xfrm>
          <a:off x="927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127271</xdr:rowOff>
    </xdr:from>
    <xdr:ext cx="405111" cy="259045"/>
    <xdr:sp macro="" textlink="">
      <xdr:nvSpPr>
        <xdr:cNvPr id="85" name="n_1mainValue【道路】&#10;有形固定資産減価償却率">
          <a:extLst>
            <a:ext uri="{FF2B5EF4-FFF2-40B4-BE49-F238E27FC236}">
              <a16:creationId xmlns:a16="http://schemas.microsoft.com/office/drawing/2014/main" id="{E181028F-1991-4544-8CF0-7DC71677CF85}"/>
            </a:ext>
          </a:extLst>
        </xdr:cNvPr>
        <xdr:cNvSpPr txBox="1"/>
      </xdr:nvSpPr>
      <xdr:spPr>
        <a:xfrm>
          <a:off x="3582044" y="647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88409</xdr:rowOff>
    </xdr:from>
    <xdr:ext cx="405111" cy="259045"/>
    <xdr:sp macro="" textlink="">
      <xdr:nvSpPr>
        <xdr:cNvPr id="86" name="n_2mainValue【道路】&#10;有形固定資産減価償却率">
          <a:extLst>
            <a:ext uri="{FF2B5EF4-FFF2-40B4-BE49-F238E27FC236}">
              <a16:creationId xmlns:a16="http://schemas.microsoft.com/office/drawing/2014/main" id="{0316C2E9-7C20-4FAE-91E9-8F526632BAF6}"/>
            </a:ext>
          </a:extLst>
        </xdr:cNvPr>
        <xdr:cNvSpPr txBox="1"/>
      </xdr:nvSpPr>
      <xdr:spPr>
        <a:xfrm>
          <a:off x="27057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83837</xdr:rowOff>
    </xdr:from>
    <xdr:ext cx="405111" cy="259045"/>
    <xdr:sp macro="" textlink="">
      <xdr:nvSpPr>
        <xdr:cNvPr id="87" name="n_3mainValue【道路】&#10;有形固定資産減価償却率">
          <a:extLst>
            <a:ext uri="{FF2B5EF4-FFF2-40B4-BE49-F238E27FC236}">
              <a16:creationId xmlns:a16="http://schemas.microsoft.com/office/drawing/2014/main" id="{9ED65B33-F683-4D03-A94B-E3FD7FC5555A}"/>
            </a:ext>
          </a:extLst>
        </xdr:cNvPr>
        <xdr:cNvSpPr txBox="1"/>
      </xdr:nvSpPr>
      <xdr:spPr>
        <a:xfrm>
          <a:off x="18167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61231</xdr:rowOff>
    </xdr:from>
    <xdr:ext cx="405111" cy="259045"/>
    <xdr:sp macro="" textlink="">
      <xdr:nvSpPr>
        <xdr:cNvPr id="88" name="n_4mainValue【道路】&#10;有形固定資産減価償却率">
          <a:extLst>
            <a:ext uri="{FF2B5EF4-FFF2-40B4-BE49-F238E27FC236}">
              <a16:creationId xmlns:a16="http://schemas.microsoft.com/office/drawing/2014/main" id="{9E28982F-CD46-4DBC-BA75-8B8D773635A2}"/>
            </a:ext>
          </a:extLst>
        </xdr:cNvPr>
        <xdr:cNvSpPr txBox="1"/>
      </xdr:nvSpPr>
      <xdr:spPr>
        <a:xfrm>
          <a:off x="927744" y="6061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30B2DC8-7B2B-4022-AF74-18B82D459A9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F937ADB-FD00-47C4-BA56-A3011A46A65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36983E3-213B-47B2-9994-0CE32C6A911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603CA8F-F5F5-469C-99F6-61BBC7A0D87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A745120-EA90-4F81-B649-740B188E94A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0487AFF-14A4-4CC3-A3AD-91AB250AB07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F24BDE2-A64F-4740-8416-B57F5C8CE14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41C78E0-AF9E-4AD0-B7A6-7EC82BD3076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120BDE5-B913-41AC-8783-11F0183887F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939E3C1-F72A-478D-95A8-07D0D8BC1B4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A670398-3301-41B5-B515-E82EE1B90CF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1352C8FC-CD58-4E34-81BA-07752FCA06D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AA2A8F2-6657-4E73-9C87-203178F3C72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28A88DE1-1C01-4B00-BA27-001128382E47}"/>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E51699F1-079B-425F-8573-77A56138D39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53E0117B-7F4F-44B6-A999-BD3C05987667}"/>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94A8BD2B-DA34-46BE-833E-09B61DF89D1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10B00531-BBE3-464D-BAD9-380849FEDEC5}"/>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F6F37906-DDDE-48C3-BF92-5980ECB63A3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52993430-526F-44C8-8E73-C783C7EB8953}"/>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B3A8381-DAC1-4C1C-A60B-67E2B7869E3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DFD1FE42-1320-4ABC-97C8-8C6CC1554BD5}"/>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33C5282-54F2-4759-BA71-5FCFA31AA54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DDBFC5AD-FC90-4504-A467-6AA8016F3D1D}"/>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7C6D379C-2559-4C6E-B625-2773C25E7AC2}"/>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E7116B33-8618-419A-A5C8-86D1F8D7C7AB}"/>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0E842097-213A-484E-AF8A-29EB4F66BB24}"/>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95E738E5-B463-41BE-830C-81A2BBBF62AD}"/>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BC92AF1D-25C3-4F54-B4FA-EBF5E55CD653}"/>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63A27ADF-7E5D-4202-9D07-033BCF82BF20}"/>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2B056D10-7267-4AAC-92B3-75EC7B3845F8}"/>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9BEF7354-63E9-43F0-92AA-BBF3B9D2BDE9}"/>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4D0A3961-682C-48D8-B5C3-FDDB1089C2B0}"/>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E1D94122-0C38-48C6-8046-E28749F674C0}"/>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31BB984-C7B5-4452-AC45-2C03262774B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DE8F8EA-AD5B-4290-9975-C93DC639EBE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3D0708B-4E2A-4D85-BA63-1062E464C04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EF40653-2F23-4D2C-ADCF-EB5C35DAD72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DB9983C-C4FC-4014-B05C-A2E94DC2F0A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123393</xdr:rowOff>
    </xdr:from>
    <xdr:to>
      <xdr:col>55</xdr:col>
      <xdr:colOff>50800</xdr:colOff>
      <xdr:row>41</xdr:row>
      <xdr:rowOff>53543</xdr:rowOff>
    </xdr:to>
    <xdr:sp macro="" textlink="">
      <xdr:nvSpPr>
        <xdr:cNvPr id="128" name="楕円 127">
          <a:extLst>
            <a:ext uri="{FF2B5EF4-FFF2-40B4-BE49-F238E27FC236}">
              <a16:creationId xmlns:a16="http://schemas.microsoft.com/office/drawing/2014/main" id="{75E8EEED-B6C5-4C9B-87AB-B7191912BDDB}"/>
            </a:ext>
          </a:extLst>
        </xdr:cNvPr>
        <xdr:cNvSpPr/>
      </xdr:nvSpPr>
      <xdr:spPr>
        <a:xfrm>
          <a:off x="10426700" y="6981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38320</xdr:rowOff>
    </xdr:from>
    <xdr:ext cx="469744" cy="259045"/>
    <xdr:sp macro="" textlink="">
      <xdr:nvSpPr>
        <xdr:cNvPr id="129" name="【道路】&#10;一人当たり延長該当値テキスト">
          <a:extLst>
            <a:ext uri="{FF2B5EF4-FFF2-40B4-BE49-F238E27FC236}">
              <a16:creationId xmlns:a16="http://schemas.microsoft.com/office/drawing/2014/main" id="{B4345745-BA0A-4FD4-B078-3F2E2C086344}"/>
            </a:ext>
          </a:extLst>
        </xdr:cNvPr>
        <xdr:cNvSpPr txBox="1"/>
      </xdr:nvSpPr>
      <xdr:spPr>
        <a:xfrm>
          <a:off x="10515600" y="6896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123851</xdr:rowOff>
    </xdr:from>
    <xdr:to>
      <xdr:col>50</xdr:col>
      <xdr:colOff>165100</xdr:colOff>
      <xdr:row>41</xdr:row>
      <xdr:rowOff>54001</xdr:rowOff>
    </xdr:to>
    <xdr:sp macro="" textlink="">
      <xdr:nvSpPr>
        <xdr:cNvPr id="130" name="楕円 129">
          <a:extLst>
            <a:ext uri="{FF2B5EF4-FFF2-40B4-BE49-F238E27FC236}">
              <a16:creationId xmlns:a16="http://schemas.microsoft.com/office/drawing/2014/main" id="{59B3AAB6-F27D-4724-9867-8EEAEB14C9FE}"/>
            </a:ext>
          </a:extLst>
        </xdr:cNvPr>
        <xdr:cNvSpPr/>
      </xdr:nvSpPr>
      <xdr:spPr>
        <a:xfrm>
          <a:off x="9588500" y="698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2743</xdr:rowOff>
    </xdr:from>
    <xdr:to>
      <xdr:col>55</xdr:col>
      <xdr:colOff>0</xdr:colOff>
      <xdr:row>41</xdr:row>
      <xdr:rowOff>3201</xdr:rowOff>
    </xdr:to>
    <xdr:cxnSp macro="">
      <xdr:nvCxnSpPr>
        <xdr:cNvPr id="131" name="直線コネクタ 130">
          <a:extLst>
            <a:ext uri="{FF2B5EF4-FFF2-40B4-BE49-F238E27FC236}">
              <a16:creationId xmlns:a16="http://schemas.microsoft.com/office/drawing/2014/main" id="{B1B6696A-93C8-408E-B68E-12F35BCA33C0}"/>
            </a:ext>
          </a:extLst>
        </xdr:cNvPr>
        <xdr:cNvCxnSpPr/>
      </xdr:nvCxnSpPr>
      <xdr:spPr>
        <a:xfrm flipV="1">
          <a:off x="9639300" y="7032193"/>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127089</xdr:rowOff>
    </xdr:from>
    <xdr:to>
      <xdr:col>46</xdr:col>
      <xdr:colOff>38100</xdr:colOff>
      <xdr:row>41</xdr:row>
      <xdr:rowOff>57239</xdr:rowOff>
    </xdr:to>
    <xdr:sp macro="" textlink="">
      <xdr:nvSpPr>
        <xdr:cNvPr id="132" name="楕円 131">
          <a:extLst>
            <a:ext uri="{FF2B5EF4-FFF2-40B4-BE49-F238E27FC236}">
              <a16:creationId xmlns:a16="http://schemas.microsoft.com/office/drawing/2014/main" id="{7F7E1B50-A6D9-4EC6-B56B-43981181843B}"/>
            </a:ext>
          </a:extLst>
        </xdr:cNvPr>
        <xdr:cNvSpPr/>
      </xdr:nvSpPr>
      <xdr:spPr>
        <a:xfrm>
          <a:off x="8699500" y="698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3201</xdr:rowOff>
    </xdr:from>
    <xdr:to>
      <xdr:col>50</xdr:col>
      <xdr:colOff>114300</xdr:colOff>
      <xdr:row>41</xdr:row>
      <xdr:rowOff>6439</xdr:rowOff>
    </xdr:to>
    <xdr:cxnSp macro="">
      <xdr:nvCxnSpPr>
        <xdr:cNvPr id="133" name="直線コネクタ 132">
          <a:extLst>
            <a:ext uri="{FF2B5EF4-FFF2-40B4-BE49-F238E27FC236}">
              <a16:creationId xmlns:a16="http://schemas.microsoft.com/office/drawing/2014/main" id="{2E360E75-9DFE-45C6-9C39-305AFF27753F}"/>
            </a:ext>
          </a:extLst>
        </xdr:cNvPr>
        <xdr:cNvCxnSpPr/>
      </xdr:nvCxnSpPr>
      <xdr:spPr>
        <a:xfrm flipV="1">
          <a:off x="8750300" y="7032651"/>
          <a:ext cx="8890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127965</xdr:rowOff>
    </xdr:from>
    <xdr:to>
      <xdr:col>41</xdr:col>
      <xdr:colOff>101600</xdr:colOff>
      <xdr:row>41</xdr:row>
      <xdr:rowOff>58115</xdr:rowOff>
    </xdr:to>
    <xdr:sp macro="" textlink="">
      <xdr:nvSpPr>
        <xdr:cNvPr id="134" name="楕円 133">
          <a:extLst>
            <a:ext uri="{FF2B5EF4-FFF2-40B4-BE49-F238E27FC236}">
              <a16:creationId xmlns:a16="http://schemas.microsoft.com/office/drawing/2014/main" id="{F57A03D6-25FE-47C2-AE52-5B70688EDD69}"/>
            </a:ext>
          </a:extLst>
        </xdr:cNvPr>
        <xdr:cNvSpPr/>
      </xdr:nvSpPr>
      <xdr:spPr>
        <a:xfrm>
          <a:off x="7810500" y="698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6439</xdr:rowOff>
    </xdr:from>
    <xdr:to>
      <xdr:col>45</xdr:col>
      <xdr:colOff>177800</xdr:colOff>
      <xdr:row>41</xdr:row>
      <xdr:rowOff>7315</xdr:rowOff>
    </xdr:to>
    <xdr:cxnSp macro="">
      <xdr:nvCxnSpPr>
        <xdr:cNvPr id="135" name="直線コネクタ 134">
          <a:extLst>
            <a:ext uri="{FF2B5EF4-FFF2-40B4-BE49-F238E27FC236}">
              <a16:creationId xmlns:a16="http://schemas.microsoft.com/office/drawing/2014/main" id="{E6DC0B73-E9F1-448E-A542-F5877BB3879D}"/>
            </a:ext>
          </a:extLst>
        </xdr:cNvPr>
        <xdr:cNvCxnSpPr/>
      </xdr:nvCxnSpPr>
      <xdr:spPr>
        <a:xfrm flipV="1">
          <a:off x="7861300" y="7035889"/>
          <a:ext cx="889000" cy="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130175</xdr:rowOff>
    </xdr:from>
    <xdr:to>
      <xdr:col>36</xdr:col>
      <xdr:colOff>165100</xdr:colOff>
      <xdr:row>41</xdr:row>
      <xdr:rowOff>60325</xdr:rowOff>
    </xdr:to>
    <xdr:sp macro="" textlink="">
      <xdr:nvSpPr>
        <xdr:cNvPr id="136" name="楕円 135">
          <a:extLst>
            <a:ext uri="{FF2B5EF4-FFF2-40B4-BE49-F238E27FC236}">
              <a16:creationId xmlns:a16="http://schemas.microsoft.com/office/drawing/2014/main" id="{99BEB809-D22E-4431-88D4-DE2F2B94CAF6}"/>
            </a:ext>
          </a:extLst>
        </xdr:cNvPr>
        <xdr:cNvSpPr/>
      </xdr:nvSpPr>
      <xdr:spPr>
        <a:xfrm>
          <a:off x="6921500" y="698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7315</xdr:rowOff>
    </xdr:from>
    <xdr:to>
      <xdr:col>41</xdr:col>
      <xdr:colOff>50800</xdr:colOff>
      <xdr:row>41</xdr:row>
      <xdr:rowOff>9525</xdr:rowOff>
    </xdr:to>
    <xdr:cxnSp macro="">
      <xdr:nvCxnSpPr>
        <xdr:cNvPr id="137" name="直線コネクタ 136">
          <a:extLst>
            <a:ext uri="{FF2B5EF4-FFF2-40B4-BE49-F238E27FC236}">
              <a16:creationId xmlns:a16="http://schemas.microsoft.com/office/drawing/2014/main" id="{541B7751-953B-4F55-AC55-A746F50B705F}"/>
            </a:ext>
          </a:extLst>
        </xdr:cNvPr>
        <xdr:cNvCxnSpPr/>
      </xdr:nvCxnSpPr>
      <xdr:spPr>
        <a:xfrm flipV="1">
          <a:off x="6972300" y="7036765"/>
          <a:ext cx="88900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D0D32624-CEBD-48A2-8B00-63FF7EE50BCE}"/>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6F9E06F8-7E8C-429C-9273-D1804E591FC7}"/>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B149F9B7-2276-45EE-AC59-A522D7581858}"/>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C9A2BA67-4FFB-4F6C-973E-5F2CC9F9A7BF}"/>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45128</xdr:rowOff>
    </xdr:from>
    <xdr:ext cx="469744" cy="259045"/>
    <xdr:sp macro="" textlink="">
      <xdr:nvSpPr>
        <xdr:cNvPr id="142" name="n_1mainValue【道路】&#10;一人当たり延長">
          <a:extLst>
            <a:ext uri="{FF2B5EF4-FFF2-40B4-BE49-F238E27FC236}">
              <a16:creationId xmlns:a16="http://schemas.microsoft.com/office/drawing/2014/main" id="{8A805118-A4B7-4E96-B34F-AEFD91DE2C48}"/>
            </a:ext>
          </a:extLst>
        </xdr:cNvPr>
        <xdr:cNvSpPr txBox="1"/>
      </xdr:nvSpPr>
      <xdr:spPr>
        <a:xfrm>
          <a:off x="9391727" y="707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48366</xdr:rowOff>
    </xdr:from>
    <xdr:ext cx="469744" cy="259045"/>
    <xdr:sp macro="" textlink="">
      <xdr:nvSpPr>
        <xdr:cNvPr id="143" name="n_2mainValue【道路】&#10;一人当たり延長">
          <a:extLst>
            <a:ext uri="{FF2B5EF4-FFF2-40B4-BE49-F238E27FC236}">
              <a16:creationId xmlns:a16="http://schemas.microsoft.com/office/drawing/2014/main" id="{6F9776F4-1B30-490E-A893-12884FF50541}"/>
            </a:ext>
          </a:extLst>
        </xdr:cNvPr>
        <xdr:cNvSpPr txBox="1"/>
      </xdr:nvSpPr>
      <xdr:spPr>
        <a:xfrm>
          <a:off x="8515427" y="7077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49242</xdr:rowOff>
    </xdr:from>
    <xdr:ext cx="469744" cy="259045"/>
    <xdr:sp macro="" textlink="">
      <xdr:nvSpPr>
        <xdr:cNvPr id="144" name="n_3mainValue【道路】&#10;一人当たり延長">
          <a:extLst>
            <a:ext uri="{FF2B5EF4-FFF2-40B4-BE49-F238E27FC236}">
              <a16:creationId xmlns:a16="http://schemas.microsoft.com/office/drawing/2014/main" id="{3F0B59FC-DC99-4D08-89CC-6EB90047199A}"/>
            </a:ext>
          </a:extLst>
        </xdr:cNvPr>
        <xdr:cNvSpPr txBox="1"/>
      </xdr:nvSpPr>
      <xdr:spPr>
        <a:xfrm>
          <a:off x="7626427" y="7078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51452</xdr:rowOff>
    </xdr:from>
    <xdr:ext cx="469744" cy="259045"/>
    <xdr:sp macro="" textlink="">
      <xdr:nvSpPr>
        <xdr:cNvPr id="145" name="n_4mainValue【道路】&#10;一人当たり延長">
          <a:extLst>
            <a:ext uri="{FF2B5EF4-FFF2-40B4-BE49-F238E27FC236}">
              <a16:creationId xmlns:a16="http://schemas.microsoft.com/office/drawing/2014/main" id="{C62B70D4-D5A8-4E90-ACFB-A7CA5063BDA3}"/>
            </a:ext>
          </a:extLst>
        </xdr:cNvPr>
        <xdr:cNvSpPr txBox="1"/>
      </xdr:nvSpPr>
      <xdr:spPr>
        <a:xfrm>
          <a:off x="6737427" y="708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45FA70A-FE6F-4A89-B4D3-558615F2629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950EA87-7CCF-4BCB-B9DF-A8F8B9BA931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CF8E2F2-456C-4158-8510-32F7AA74B97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D3480CA9-6979-44EF-B352-C24D90EEC8F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2678D75-93A0-4B45-AA23-7E63C1D64E7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3B8FC4F-5164-4503-876E-580A4598EBB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804B74FD-C06C-4D8E-BD2B-79C62995BF7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6CFEA9E-6A09-43F7-8122-E83EF41A2A0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A3507CF-3551-426C-8619-0B1CCD60EB7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C8AAECF-D373-421F-AA20-A0CCC991E84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197D0F73-71C9-4350-8123-0D2F1CAD562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752701AB-3A1A-4A2C-8F6A-CFEBC9F9FC9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2FDFA001-DBB3-4869-A02E-9F6DAD037FA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78A2CA51-EC35-41D7-8EA0-17B55328ED66}"/>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9A4B7ABB-2771-4654-ABE8-3494C7AA343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9074A0D2-8DE2-46EE-9D64-12C0FA4D5D3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49FCFC24-58E7-4AF9-9582-54A3B548223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F04ED0A-CA4A-40E5-B134-0426AE0AC34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AB4A58F3-ADF0-4C30-ADC1-A623093ACF3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27DC49D1-14B7-43E2-8C52-649517777D9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5D5152A2-EBD7-477D-82C4-A7DDFCCA56E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56240753-6157-4BAC-9E75-450DA354816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33D77D7B-7CE0-4932-8E72-0C6A34377A5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397FAA17-95F1-4B58-883C-EAAA2401CAD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C85911E5-60E0-4E96-98F1-6ACC2C9843F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76803702-C6DA-4418-A58B-F68E94BF39B7}"/>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CC9B73FF-E90D-4782-B35C-A7A72D0D8E19}"/>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32C5A62A-61B7-4ACF-B70A-BAEF03AA0650}"/>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DD54FCE0-3B1F-4C09-A775-C595C1BFC500}"/>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685B10E8-A444-4E26-9017-1048E4745982}"/>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B428C24C-C36F-4F12-BC68-A49664DDD8E3}"/>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B094890A-E73B-4637-BE17-3E67CF45C64B}"/>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54CFFAFF-F6E8-4A89-9BF1-DF49C6CDC491}"/>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D6962C90-DF6A-45E1-B244-1050A9F4F4B5}"/>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1313989D-5286-45F4-924C-04070990D9DC}"/>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78F4351D-50AF-488D-B7CD-A9B9CF0B56E6}"/>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A988F76-3D87-428C-96A4-961E71B2A2D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235D441-1263-4555-B46F-0E138722C5B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5133F04-C923-4B2D-8A53-0E5CB98B2A4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8CAD614-5995-4204-B729-EBE51D6BE24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3789BBA-BFE6-4E97-9D0A-5A267B1583C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117384</xdr:rowOff>
    </xdr:from>
    <xdr:to>
      <xdr:col>24</xdr:col>
      <xdr:colOff>114300</xdr:colOff>
      <xdr:row>62</xdr:row>
      <xdr:rowOff>47534</xdr:rowOff>
    </xdr:to>
    <xdr:sp macro="" textlink="">
      <xdr:nvSpPr>
        <xdr:cNvPr id="187" name="楕円 186">
          <a:extLst>
            <a:ext uri="{FF2B5EF4-FFF2-40B4-BE49-F238E27FC236}">
              <a16:creationId xmlns:a16="http://schemas.microsoft.com/office/drawing/2014/main" id="{557C9F38-1391-4966-B2F4-8609201B1EF8}"/>
            </a:ext>
          </a:extLst>
        </xdr:cNvPr>
        <xdr:cNvSpPr/>
      </xdr:nvSpPr>
      <xdr:spPr>
        <a:xfrm>
          <a:off x="4584700" y="1057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95811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B6FC8CC9-9864-4B7D-8239-3208AB1F988C}"/>
            </a:ext>
          </a:extLst>
        </xdr:cNvPr>
        <xdr:cNvSpPr txBox="1"/>
      </xdr:nvSpPr>
      <xdr:spPr>
        <a:xfrm>
          <a:off x="4673600" y="1055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94524</xdr:rowOff>
    </xdr:from>
    <xdr:to>
      <xdr:col>20</xdr:col>
      <xdr:colOff>38100</xdr:colOff>
      <xdr:row>62</xdr:row>
      <xdr:rowOff>24674</xdr:rowOff>
    </xdr:to>
    <xdr:sp macro="" textlink="">
      <xdr:nvSpPr>
        <xdr:cNvPr id="189" name="楕円 188">
          <a:extLst>
            <a:ext uri="{FF2B5EF4-FFF2-40B4-BE49-F238E27FC236}">
              <a16:creationId xmlns:a16="http://schemas.microsoft.com/office/drawing/2014/main" id="{8655FF14-0243-4C96-B4C4-31B22B2E89FF}"/>
            </a:ext>
          </a:extLst>
        </xdr:cNvPr>
        <xdr:cNvSpPr/>
      </xdr:nvSpPr>
      <xdr:spPr>
        <a:xfrm>
          <a:off x="3746500" y="1055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145324</xdr:rowOff>
    </xdr:from>
    <xdr:to>
      <xdr:col>24</xdr:col>
      <xdr:colOff>63500</xdr:colOff>
      <xdr:row>61</xdr:row>
      <xdr:rowOff>168184</xdr:rowOff>
    </xdr:to>
    <xdr:cxnSp macro="">
      <xdr:nvCxnSpPr>
        <xdr:cNvPr id="190" name="直線コネクタ 189">
          <a:extLst>
            <a:ext uri="{FF2B5EF4-FFF2-40B4-BE49-F238E27FC236}">
              <a16:creationId xmlns:a16="http://schemas.microsoft.com/office/drawing/2014/main" id="{8914F8E0-A2AF-40BD-B0D3-B57B59AAE8B3}"/>
            </a:ext>
          </a:extLst>
        </xdr:cNvPr>
        <xdr:cNvCxnSpPr/>
      </xdr:nvCxnSpPr>
      <xdr:spPr>
        <a:xfrm>
          <a:off x="3797300" y="1060377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66766</xdr:rowOff>
    </xdr:from>
    <xdr:to>
      <xdr:col>15</xdr:col>
      <xdr:colOff>101600</xdr:colOff>
      <xdr:row>61</xdr:row>
      <xdr:rowOff>168366</xdr:rowOff>
    </xdr:to>
    <xdr:sp macro="" textlink="">
      <xdr:nvSpPr>
        <xdr:cNvPr id="191" name="楕円 190">
          <a:extLst>
            <a:ext uri="{FF2B5EF4-FFF2-40B4-BE49-F238E27FC236}">
              <a16:creationId xmlns:a16="http://schemas.microsoft.com/office/drawing/2014/main" id="{4B90C46A-D7F5-492B-AE9E-31B9B1EC442E}"/>
            </a:ext>
          </a:extLst>
        </xdr:cNvPr>
        <xdr:cNvSpPr/>
      </xdr:nvSpPr>
      <xdr:spPr>
        <a:xfrm>
          <a:off x="28575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117566</xdr:rowOff>
    </xdr:from>
    <xdr:to>
      <xdr:col>19</xdr:col>
      <xdr:colOff>177800</xdr:colOff>
      <xdr:row>61</xdr:row>
      <xdr:rowOff>145324</xdr:rowOff>
    </xdr:to>
    <xdr:cxnSp macro="">
      <xdr:nvCxnSpPr>
        <xdr:cNvPr id="192" name="直線コネクタ 191">
          <a:extLst>
            <a:ext uri="{FF2B5EF4-FFF2-40B4-BE49-F238E27FC236}">
              <a16:creationId xmlns:a16="http://schemas.microsoft.com/office/drawing/2014/main" id="{F64F8AFF-0C52-498A-8C0E-DEAB6300FDF4}"/>
            </a:ext>
          </a:extLst>
        </xdr:cNvPr>
        <xdr:cNvCxnSpPr/>
      </xdr:nvCxnSpPr>
      <xdr:spPr>
        <a:xfrm>
          <a:off x="2908300" y="1057601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94524</xdr:rowOff>
    </xdr:from>
    <xdr:to>
      <xdr:col>10</xdr:col>
      <xdr:colOff>165100</xdr:colOff>
      <xdr:row>62</xdr:row>
      <xdr:rowOff>24674</xdr:rowOff>
    </xdr:to>
    <xdr:sp macro="" textlink="">
      <xdr:nvSpPr>
        <xdr:cNvPr id="193" name="楕円 192">
          <a:extLst>
            <a:ext uri="{FF2B5EF4-FFF2-40B4-BE49-F238E27FC236}">
              <a16:creationId xmlns:a16="http://schemas.microsoft.com/office/drawing/2014/main" id="{8296D0B4-BFBF-44A3-BF26-C5DD394D7E8E}"/>
            </a:ext>
          </a:extLst>
        </xdr:cNvPr>
        <xdr:cNvSpPr/>
      </xdr:nvSpPr>
      <xdr:spPr>
        <a:xfrm>
          <a:off x="1968500" y="1055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117566</xdr:rowOff>
    </xdr:from>
    <xdr:to>
      <xdr:col>15</xdr:col>
      <xdr:colOff>50800</xdr:colOff>
      <xdr:row>61</xdr:row>
      <xdr:rowOff>145324</xdr:rowOff>
    </xdr:to>
    <xdr:cxnSp macro="">
      <xdr:nvCxnSpPr>
        <xdr:cNvPr id="194" name="直線コネクタ 193">
          <a:extLst>
            <a:ext uri="{FF2B5EF4-FFF2-40B4-BE49-F238E27FC236}">
              <a16:creationId xmlns:a16="http://schemas.microsoft.com/office/drawing/2014/main" id="{E81F2926-ADAE-43E3-9FBA-DBB2A144EEFD}"/>
            </a:ext>
          </a:extLst>
        </xdr:cNvPr>
        <xdr:cNvCxnSpPr/>
      </xdr:nvCxnSpPr>
      <xdr:spPr>
        <a:xfrm flipV="1">
          <a:off x="2019300" y="1057601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63500</xdr:rowOff>
    </xdr:from>
    <xdr:to>
      <xdr:col>6</xdr:col>
      <xdr:colOff>38100</xdr:colOff>
      <xdr:row>61</xdr:row>
      <xdr:rowOff>165100</xdr:rowOff>
    </xdr:to>
    <xdr:sp macro="" textlink="">
      <xdr:nvSpPr>
        <xdr:cNvPr id="195" name="楕円 194">
          <a:extLst>
            <a:ext uri="{FF2B5EF4-FFF2-40B4-BE49-F238E27FC236}">
              <a16:creationId xmlns:a16="http://schemas.microsoft.com/office/drawing/2014/main" id="{F9B13C2D-8B7F-4ADA-835C-C33A5FF5DD1F}"/>
            </a:ext>
          </a:extLst>
        </xdr:cNvPr>
        <xdr:cNvSpPr/>
      </xdr:nvSpPr>
      <xdr:spPr>
        <a:xfrm>
          <a:off x="1079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114300</xdr:rowOff>
    </xdr:from>
    <xdr:to>
      <xdr:col>10</xdr:col>
      <xdr:colOff>114300</xdr:colOff>
      <xdr:row>61</xdr:row>
      <xdr:rowOff>145324</xdr:rowOff>
    </xdr:to>
    <xdr:cxnSp macro="">
      <xdr:nvCxnSpPr>
        <xdr:cNvPr id="196" name="直線コネクタ 195">
          <a:extLst>
            <a:ext uri="{FF2B5EF4-FFF2-40B4-BE49-F238E27FC236}">
              <a16:creationId xmlns:a16="http://schemas.microsoft.com/office/drawing/2014/main" id="{DD0698EF-44F4-4787-AF19-10CB9688FE40}"/>
            </a:ext>
          </a:extLst>
        </xdr:cNvPr>
        <xdr:cNvCxnSpPr/>
      </xdr:nvCxnSpPr>
      <xdr:spPr>
        <a:xfrm>
          <a:off x="1130300" y="1057275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CEB7A4A8-E63F-40E5-8631-186174745984}"/>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E0211F7C-67DF-4495-BB86-3C7F14771988}"/>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F03F8E93-7AED-4765-A6B2-9D394F6FED4E}"/>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FD2060FC-E5E0-46D6-82C9-125C44D02DB4}"/>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15801</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9734D3CA-78EF-4F8F-8612-C588CB4A1E0F}"/>
            </a:ext>
          </a:extLst>
        </xdr:cNvPr>
        <xdr:cNvSpPr txBox="1"/>
      </xdr:nvSpPr>
      <xdr:spPr>
        <a:xfrm>
          <a:off x="3582044" y="1064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159493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6732D462-F7A5-459C-887C-B94CA6638908}"/>
            </a:ext>
          </a:extLst>
        </xdr:cNvPr>
        <xdr:cNvSpPr txBox="1"/>
      </xdr:nvSpPr>
      <xdr:spPr>
        <a:xfrm>
          <a:off x="2705744" y="1061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15801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58338985-882E-4DDB-80AF-14486D5F45C8}"/>
            </a:ext>
          </a:extLst>
        </xdr:cNvPr>
        <xdr:cNvSpPr txBox="1"/>
      </xdr:nvSpPr>
      <xdr:spPr>
        <a:xfrm>
          <a:off x="1816744" y="1064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156227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E8D4253E-FB50-4604-8A8F-C95266F131FC}"/>
            </a:ext>
          </a:extLst>
        </xdr:cNvPr>
        <xdr:cNvSpPr txBox="1"/>
      </xdr:nvSpPr>
      <xdr:spPr>
        <a:xfrm>
          <a:off x="9277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17B2A60-D883-4DBF-B016-A7392299383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B875208-4261-4A11-BB36-1FA0D046790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7EFB137C-FE1F-4A2A-B0E4-A1339631B26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3E6E560-81C7-43E3-A891-77C70935CB0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BFED9DD-B608-43A9-9385-6747B513B16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FE28CD9-8220-4923-9328-77A3CC7E9CB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075A154-EE9B-4BE8-BB63-8852DFD29BA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80980A0-B88F-4D56-9D5D-9176C4A2DF5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AF56C07-FA8D-4817-AC6F-62FB8602D62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D1E046D-8214-461E-A431-F8FA92586B7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FBA7BAF4-5E9B-43ED-BFF1-D18B51AF9E9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D1445F1E-A1EA-4011-A2AB-0BFDB286633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562AB4DD-C446-4319-AAB9-71D112A73A1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57559989-15F4-4FB3-8882-32F3BB74AB98}"/>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1D386270-83FF-4A0A-9888-71C64D58517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B950208E-A87F-431A-ACE0-CD8F476F577E}"/>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466DE349-5FA4-4C42-8262-51A10366BDC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4F5BB5A7-96FB-4C26-BC9B-CA0D67CCB429}"/>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ACDFEB65-A213-4752-8A89-FAFF089865E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275900C3-074F-4B09-88E6-F96655FBE732}"/>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E92F11B5-A25B-429B-96C3-A83C36B849F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B4A807D1-461F-443C-999C-42EFE25BD44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8B4B52E4-9795-41BA-93AD-57A279E43CF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E62D7A0A-ACD8-4443-A0C6-54B20EB0CC9E}"/>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99F188A1-64AB-4F7D-9279-9E991DAEB581}"/>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8E631D36-42FA-4EAD-985F-98D78E4C3D7E}"/>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4D704B99-13BA-4802-ABF6-DD9F10E50FA9}"/>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AD9C834E-B604-4852-A90F-1D545554E35B}"/>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D41170C1-0AEF-426D-924B-71DC2CB23302}"/>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11E1E456-7C09-409C-B45B-AA44E84AF6B9}"/>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E2990A9A-1E45-4867-ACF8-3D0C54BCA8BA}"/>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CAC876E5-AFBA-406D-8045-12E0736452B2}"/>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3FFF3444-03AB-47C0-8C7A-267D9B19F7D8}"/>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1BE3EA28-7BDF-4EE1-93CC-458A6038CC9C}"/>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55241DE-18FA-483D-93CB-6D09C733F2B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677DB9E-F581-4367-B001-BFC92694BD3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CD6C33D-7266-4C42-8C37-E30CA79E58D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BBB7014-5BF7-488F-8EFF-08E059D9EF9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3FC0716-6E31-4A14-AD10-5C81AF3F1AA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19382</xdr:rowOff>
    </xdr:from>
    <xdr:to>
      <xdr:col>55</xdr:col>
      <xdr:colOff>50800</xdr:colOff>
      <xdr:row>63</xdr:row>
      <xdr:rowOff>120982</xdr:rowOff>
    </xdr:to>
    <xdr:sp macro="" textlink="">
      <xdr:nvSpPr>
        <xdr:cNvPr id="244" name="楕円 243">
          <a:extLst>
            <a:ext uri="{FF2B5EF4-FFF2-40B4-BE49-F238E27FC236}">
              <a16:creationId xmlns:a16="http://schemas.microsoft.com/office/drawing/2014/main" id="{B42206AD-4608-4CCC-953A-0D677BD21AAB}"/>
            </a:ext>
          </a:extLst>
        </xdr:cNvPr>
        <xdr:cNvSpPr/>
      </xdr:nvSpPr>
      <xdr:spPr>
        <a:xfrm>
          <a:off x="10426700" y="1082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169259</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78626D35-DEF8-405B-9485-3EDDE204A173}"/>
            </a:ext>
          </a:extLst>
        </xdr:cNvPr>
        <xdr:cNvSpPr txBox="1"/>
      </xdr:nvSpPr>
      <xdr:spPr>
        <a:xfrm>
          <a:off x="10515600" y="10799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20136</xdr:rowOff>
    </xdr:from>
    <xdr:to>
      <xdr:col>50</xdr:col>
      <xdr:colOff>165100</xdr:colOff>
      <xdr:row>63</xdr:row>
      <xdr:rowOff>121736</xdr:rowOff>
    </xdr:to>
    <xdr:sp macro="" textlink="">
      <xdr:nvSpPr>
        <xdr:cNvPr id="246" name="楕円 245">
          <a:extLst>
            <a:ext uri="{FF2B5EF4-FFF2-40B4-BE49-F238E27FC236}">
              <a16:creationId xmlns:a16="http://schemas.microsoft.com/office/drawing/2014/main" id="{4FC5EB82-C7F3-4E21-95DF-0D1C74CB3FBE}"/>
            </a:ext>
          </a:extLst>
        </xdr:cNvPr>
        <xdr:cNvSpPr/>
      </xdr:nvSpPr>
      <xdr:spPr>
        <a:xfrm>
          <a:off x="9588500" y="1082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70182</xdr:rowOff>
    </xdr:from>
    <xdr:to>
      <xdr:col>55</xdr:col>
      <xdr:colOff>0</xdr:colOff>
      <xdr:row>63</xdr:row>
      <xdr:rowOff>70936</xdr:rowOff>
    </xdr:to>
    <xdr:cxnSp macro="">
      <xdr:nvCxnSpPr>
        <xdr:cNvPr id="247" name="直線コネクタ 246">
          <a:extLst>
            <a:ext uri="{FF2B5EF4-FFF2-40B4-BE49-F238E27FC236}">
              <a16:creationId xmlns:a16="http://schemas.microsoft.com/office/drawing/2014/main" id="{667572D8-0A84-4E51-A760-4018062A341C}"/>
            </a:ext>
          </a:extLst>
        </xdr:cNvPr>
        <xdr:cNvCxnSpPr/>
      </xdr:nvCxnSpPr>
      <xdr:spPr>
        <a:xfrm flipV="1">
          <a:off x="9639300" y="10871532"/>
          <a:ext cx="838200" cy="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19374</xdr:rowOff>
    </xdr:from>
    <xdr:to>
      <xdr:col>46</xdr:col>
      <xdr:colOff>38100</xdr:colOff>
      <xdr:row>63</xdr:row>
      <xdr:rowOff>120974</xdr:rowOff>
    </xdr:to>
    <xdr:sp macro="" textlink="">
      <xdr:nvSpPr>
        <xdr:cNvPr id="248" name="楕円 247">
          <a:extLst>
            <a:ext uri="{FF2B5EF4-FFF2-40B4-BE49-F238E27FC236}">
              <a16:creationId xmlns:a16="http://schemas.microsoft.com/office/drawing/2014/main" id="{AE2AC9B8-D491-4606-B076-2039759C094C}"/>
            </a:ext>
          </a:extLst>
        </xdr:cNvPr>
        <xdr:cNvSpPr/>
      </xdr:nvSpPr>
      <xdr:spPr>
        <a:xfrm>
          <a:off x="8699500" y="1082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70174</xdr:rowOff>
    </xdr:from>
    <xdr:to>
      <xdr:col>50</xdr:col>
      <xdr:colOff>114300</xdr:colOff>
      <xdr:row>63</xdr:row>
      <xdr:rowOff>70936</xdr:rowOff>
    </xdr:to>
    <xdr:cxnSp macro="">
      <xdr:nvCxnSpPr>
        <xdr:cNvPr id="249" name="直線コネクタ 248">
          <a:extLst>
            <a:ext uri="{FF2B5EF4-FFF2-40B4-BE49-F238E27FC236}">
              <a16:creationId xmlns:a16="http://schemas.microsoft.com/office/drawing/2014/main" id="{3564AE43-9C77-4C2E-BCD6-E5AAFD32AAF5}"/>
            </a:ext>
          </a:extLst>
        </xdr:cNvPr>
        <xdr:cNvCxnSpPr/>
      </xdr:nvCxnSpPr>
      <xdr:spPr>
        <a:xfrm>
          <a:off x="8750300" y="10871524"/>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28022</xdr:rowOff>
    </xdr:from>
    <xdr:to>
      <xdr:col>41</xdr:col>
      <xdr:colOff>101600</xdr:colOff>
      <xdr:row>63</xdr:row>
      <xdr:rowOff>129622</xdr:rowOff>
    </xdr:to>
    <xdr:sp macro="" textlink="">
      <xdr:nvSpPr>
        <xdr:cNvPr id="250" name="楕円 249">
          <a:extLst>
            <a:ext uri="{FF2B5EF4-FFF2-40B4-BE49-F238E27FC236}">
              <a16:creationId xmlns:a16="http://schemas.microsoft.com/office/drawing/2014/main" id="{CF4A6981-A72A-4129-807C-92D7CD8A3647}"/>
            </a:ext>
          </a:extLst>
        </xdr:cNvPr>
        <xdr:cNvSpPr/>
      </xdr:nvSpPr>
      <xdr:spPr>
        <a:xfrm>
          <a:off x="7810500" y="1082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70174</xdr:rowOff>
    </xdr:from>
    <xdr:to>
      <xdr:col>45</xdr:col>
      <xdr:colOff>177800</xdr:colOff>
      <xdr:row>63</xdr:row>
      <xdr:rowOff>78822</xdr:rowOff>
    </xdr:to>
    <xdr:cxnSp macro="">
      <xdr:nvCxnSpPr>
        <xdr:cNvPr id="251" name="直線コネクタ 250">
          <a:extLst>
            <a:ext uri="{FF2B5EF4-FFF2-40B4-BE49-F238E27FC236}">
              <a16:creationId xmlns:a16="http://schemas.microsoft.com/office/drawing/2014/main" id="{76E8AD25-E052-4A66-B69C-9C2AD6696C6B}"/>
            </a:ext>
          </a:extLst>
        </xdr:cNvPr>
        <xdr:cNvCxnSpPr/>
      </xdr:nvCxnSpPr>
      <xdr:spPr>
        <a:xfrm flipV="1">
          <a:off x="7861300" y="10871524"/>
          <a:ext cx="889000" cy="8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27029</xdr:rowOff>
    </xdr:from>
    <xdr:to>
      <xdr:col>36</xdr:col>
      <xdr:colOff>165100</xdr:colOff>
      <xdr:row>63</xdr:row>
      <xdr:rowOff>128629</xdr:rowOff>
    </xdr:to>
    <xdr:sp macro="" textlink="">
      <xdr:nvSpPr>
        <xdr:cNvPr id="252" name="楕円 251">
          <a:extLst>
            <a:ext uri="{FF2B5EF4-FFF2-40B4-BE49-F238E27FC236}">
              <a16:creationId xmlns:a16="http://schemas.microsoft.com/office/drawing/2014/main" id="{04A7B19D-FEC0-47AC-9470-51F4D4DDA7ED}"/>
            </a:ext>
          </a:extLst>
        </xdr:cNvPr>
        <xdr:cNvSpPr/>
      </xdr:nvSpPr>
      <xdr:spPr>
        <a:xfrm>
          <a:off x="6921500" y="1082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77829</xdr:rowOff>
    </xdr:from>
    <xdr:to>
      <xdr:col>41</xdr:col>
      <xdr:colOff>50800</xdr:colOff>
      <xdr:row>63</xdr:row>
      <xdr:rowOff>78822</xdr:rowOff>
    </xdr:to>
    <xdr:cxnSp macro="">
      <xdr:nvCxnSpPr>
        <xdr:cNvPr id="253" name="直線コネクタ 252">
          <a:extLst>
            <a:ext uri="{FF2B5EF4-FFF2-40B4-BE49-F238E27FC236}">
              <a16:creationId xmlns:a16="http://schemas.microsoft.com/office/drawing/2014/main" id="{62FC0A1D-3129-47F6-88C3-9026D194C3CE}"/>
            </a:ext>
          </a:extLst>
        </xdr:cNvPr>
        <xdr:cNvCxnSpPr/>
      </xdr:nvCxnSpPr>
      <xdr:spPr>
        <a:xfrm>
          <a:off x="6972300" y="10879179"/>
          <a:ext cx="889000" cy="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D98F7DC-AA1A-4FB5-8CBA-E41B5D0AAF16}"/>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BB9210B4-9CFA-4C75-BFCB-E8B72FA42174}"/>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1B94DEC8-38A5-4998-A1A5-E8F8BB2D26D2}"/>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15AB38EC-99C3-460A-9E7B-F1898149C5E1}"/>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112863</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71FC3C14-75AA-4273-8D77-898CC63AE8BA}"/>
            </a:ext>
          </a:extLst>
        </xdr:cNvPr>
        <xdr:cNvSpPr txBox="1"/>
      </xdr:nvSpPr>
      <xdr:spPr>
        <a:xfrm>
          <a:off x="9327095" y="1091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112101</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2C19871E-1FAA-4D3E-A3FB-5449FE9964A4}"/>
            </a:ext>
          </a:extLst>
        </xdr:cNvPr>
        <xdr:cNvSpPr txBox="1"/>
      </xdr:nvSpPr>
      <xdr:spPr>
        <a:xfrm>
          <a:off x="8450795" y="10913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120749</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D8FAF910-FBDD-4CCA-85A1-62F0D59B2C60}"/>
            </a:ext>
          </a:extLst>
        </xdr:cNvPr>
        <xdr:cNvSpPr txBox="1"/>
      </xdr:nvSpPr>
      <xdr:spPr>
        <a:xfrm>
          <a:off x="7561795" y="10922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119756</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2BECEDFD-4F08-40E0-8CE1-C92C9ACE5609}"/>
            </a:ext>
          </a:extLst>
        </xdr:cNvPr>
        <xdr:cNvSpPr txBox="1"/>
      </xdr:nvSpPr>
      <xdr:spPr>
        <a:xfrm>
          <a:off x="6672795" y="10921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023748A-0A62-4279-8B52-E40639F293C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7275E296-0895-47B5-B233-70721AE8450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A4018D09-962E-42D0-B746-E1EA33F7B6F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90909E76-7FDA-4D64-8E7D-B72DF986D16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3BB28D0-C893-4E70-8B71-DADB0AAD6F4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80BA6121-E82A-4139-B6B2-3396FDF1CB0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43C7752F-1D8D-4689-B7E5-7A5474BDB7C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953873AB-344B-4D9B-A26D-7C5A3C492166}"/>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D27C83C0-3D31-471B-9A4C-3DDF2745CBF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5D575566-FBE9-4B7B-933E-71E3B7377DD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50C8983E-EA24-4948-AB59-A677D96280C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994F1ED1-FBEB-46D5-B8C2-25CB9A1CBBC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1B34FB90-E5D1-433F-AD75-9B8D831E441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B3AC867A-2193-4FE6-8EA8-C754F8A66DC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54F0F047-6E17-4AAB-AC51-89983AA664A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2C00A618-F7C4-44D1-8731-B066A9483216}"/>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0B78AA3D-7FED-400E-870D-0599698E9EE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F483D47B-959B-41A6-A888-53DB8C2171F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4A5AE6B2-612A-4620-B508-5D677D0567B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F19C98E0-9240-4045-B297-EFD609253D5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3AA2AD21-0B4F-4857-BD60-B4C031A1DA2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6BD536F6-BDD4-49C2-AD74-2DE1CB5E9C4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9425E2B6-3906-4FE2-91DA-9E4F2898D3B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D8056C6C-073C-4F84-B04F-41FE933CCA0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DDD25913-6DED-4178-AEA8-423EB5B299D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A9690DD4-3C3F-4F91-8B20-3C8F3339C95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AA7A8526-873D-49FD-8EC4-C916B483FB4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E58A2CBB-F8D3-487E-88CA-493EB4C5B75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6FC1B6C0-D2EF-4591-A063-C767238CE9C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6F2C28C2-73EF-4C4B-8381-3B5DECA0ACD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D9F1F92C-B1E8-42E1-94DC-58DA1B4715D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BB724CCA-5C4E-446A-935C-B782F592DB3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50D46EED-ECBF-428D-A9DF-31E3DF46262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BB7EEA47-9264-44C7-A612-4CA6479E669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FB1DD771-3CBF-46B9-9AAD-9C8AB0FEA3B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98BB9565-B2EC-4239-A9FD-9ADC68A9057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27B69BE9-39B0-45B2-BD20-D5DB30306FA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EA92F5C0-B82E-4F3C-8696-F102BD34633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AF9D741C-9892-44BE-A1B3-4253F4811AA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44C43997-F744-4B0B-B095-0DD76CF26F5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6F855634-454A-4B6D-9E6A-9833AD9B2DE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10DFB6F9-FDC4-46E3-85E4-C527B10CC02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BEA53676-5F8B-4AC5-A484-8C2DA5D1C1B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a:extLst>
            <a:ext uri="{FF2B5EF4-FFF2-40B4-BE49-F238E27FC236}">
              <a16:creationId xmlns:a16="http://schemas.microsoft.com/office/drawing/2014/main" id="{85F77102-BFEC-4844-A9CD-6AC0B10302B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A78DDC7C-2A69-4656-8FA9-A3C680337EE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a:extLst>
            <a:ext uri="{FF2B5EF4-FFF2-40B4-BE49-F238E27FC236}">
              <a16:creationId xmlns:a16="http://schemas.microsoft.com/office/drawing/2014/main" id="{A142DF67-C280-4431-8D64-316B3B210CA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a:extLst>
            <a:ext uri="{FF2B5EF4-FFF2-40B4-BE49-F238E27FC236}">
              <a16:creationId xmlns:a16="http://schemas.microsoft.com/office/drawing/2014/main" id="{FD45FB75-3EE6-4295-B5FB-367B8A8E2BC4}"/>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a:extLst>
            <a:ext uri="{FF2B5EF4-FFF2-40B4-BE49-F238E27FC236}">
              <a16:creationId xmlns:a16="http://schemas.microsoft.com/office/drawing/2014/main" id="{B88022F2-E3B5-464B-AC9C-24FE5E9E62EF}"/>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a:extLst>
            <a:ext uri="{FF2B5EF4-FFF2-40B4-BE49-F238E27FC236}">
              <a16:creationId xmlns:a16="http://schemas.microsoft.com/office/drawing/2014/main" id="{AF2595AC-6E13-42D8-8651-32C0043817A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a:extLst>
            <a:ext uri="{FF2B5EF4-FFF2-40B4-BE49-F238E27FC236}">
              <a16:creationId xmlns:a16="http://schemas.microsoft.com/office/drawing/2014/main" id="{5F7EDDCC-95F2-4759-A030-67A74B6B829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a:extLst>
            <a:ext uri="{FF2B5EF4-FFF2-40B4-BE49-F238E27FC236}">
              <a16:creationId xmlns:a16="http://schemas.microsoft.com/office/drawing/2014/main" id="{D48F530F-1E4A-4E79-8A35-9C1C69F0B3E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a:extLst>
            <a:ext uri="{FF2B5EF4-FFF2-40B4-BE49-F238E27FC236}">
              <a16:creationId xmlns:a16="http://schemas.microsoft.com/office/drawing/2014/main" id="{918C2F06-4827-43C5-83A4-97C5C24F82B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14" name="テキスト ボックス 313">
          <a:extLst>
            <a:ext uri="{FF2B5EF4-FFF2-40B4-BE49-F238E27FC236}">
              <a16:creationId xmlns:a16="http://schemas.microsoft.com/office/drawing/2014/main" id="{145F8BAE-F35A-4134-B750-1A338591B950}"/>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09805674-E72E-41DB-9CAC-6F328551D19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6" name="【認定こども園・幼稚園・保育所】&#10;有形固定資産減価償却率グラフ枠">
          <a:extLst>
            <a:ext uri="{FF2B5EF4-FFF2-40B4-BE49-F238E27FC236}">
              <a16:creationId xmlns:a16="http://schemas.microsoft.com/office/drawing/2014/main" id="{B185AD36-29B4-4750-8CCF-7F38A47FED8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17" name="直線コネクタ 316">
          <a:extLst>
            <a:ext uri="{FF2B5EF4-FFF2-40B4-BE49-F238E27FC236}">
              <a16:creationId xmlns:a16="http://schemas.microsoft.com/office/drawing/2014/main" id="{135B859D-DC6B-4EC6-B4D3-2C979A2C1FC3}"/>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18" name="【認定こども園・幼稚園・保育所】&#10;有形固定資産減価償却率最小値テキスト">
          <a:extLst>
            <a:ext uri="{FF2B5EF4-FFF2-40B4-BE49-F238E27FC236}">
              <a16:creationId xmlns:a16="http://schemas.microsoft.com/office/drawing/2014/main" id="{9DAB066E-5C9D-4CB8-8A49-971FE2E73003}"/>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19" name="直線コネクタ 318">
          <a:extLst>
            <a:ext uri="{FF2B5EF4-FFF2-40B4-BE49-F238E27FC236}">
              <a16:creationId xmlns:a16="http://schemas.microsoft.com/office/drawing/2014/main" id="{91964029-1A88-493A-AD6A-863C5FF4E782}"/>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320" name="【認定こども園・幼稚園・保育所】&#10;有形固定資産減価償却率最大値テキスト">
          <a:extLst>
            <a:ext uri="{FF2B5EF4-FFF2-40B4-BE49-F238E27FC236}">
              <a16:creationId xmlns:a16="http://schemas.microsoft.com/office/drawing/2014/main" id="{A598B5BD-073A-476E-848B-91CAF4F564FB}"/>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21" name="直線コネクタ 320">
          <a:extLst>
            <a:ext uri="{FF2B5EF4-FFF2-40B4-BE49-F238E27FC236}">
              <a16:creationId xmlns:a16="http://schemas.microsoft.com/office/drawing/2014/main" id="{179026E8-ACB7-408F-8EE0-5A3DA6AE48D8}"/>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322" name="【認定こども園・幼稚園・保育所】&#10;有形固定資産減価償却率平均値テキスト">
          <a:extLst>
            <a:ext uri="{FF2B5EF4-FFF2-40B4-BE49-F238E27FC236}">
              <a16:creationId xmlns:a16="http://schemas.microsoft.com/office/drawing/2014/main" id="{56E4F007-F2C6-4223-AB1A-8B742E31B0B2}"/>
            </a:ext>
          </a:extLst>
        </xdr:cNvPr>
        <xdr:cNvSpPr txBox="1"/>
      </xdr:nvSpPr>
      <xdr:spPr>
        <a:xfrm>
          <a:off x="16357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323" name="フローチャート: 判断 322">
          <a:extLst>
            <a:ext uri="{FF2B5EF4-FFF2-40B4-BE49-F238E27FC236}">
              <a16:creationId xmlns:a16="http://schemas.microsoft.com/office/drawing/2014/main" id="{D0851F90-62A5-4A83-9A3B-9F4B22373A4E}"/>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324" name="フローチャート: 判断 323">
          <a:extLst>
            <a:ext uri="{FF2B5EF4-FFF2-40B4-BE49-F238E27FC236}">
              <a16:creationId xmlns:a16="http://schemas.microsoft.com/office/drawing/2014/main" id="{E26A4DD1-843F-4B4E-8DD7-CFAC77C16C71}"/>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325" name="フローチャート: 判断 324">
          <a:extLst>
            <a:ext uri="{FF2B5EF4-FFF2-40B4-BE49-F238E27FC236}">
              <a16:creationId xmlns:a16="http://schemas.microsoft.com/office/drawing/2014/main" id="{39B2B1EB-603A-4F54-9B0B-4D79A3097F19}"/>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326" name="フローチャート: 判断 325">
          <a:extLst>
            <a:ext uri="{FF2B5EF4-FFF2-40B4-BE49-F238E27FC236}">
              <a16:creationId xmlns:a16="http://schemas.microsoft.com/office/drawing/2014/main" id="{0CFF5AFB-1B68-4DE5-90EE-685907273129}"/>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327" name="フローチャート: 判断 326">
          <a:extLst>
            <a:ext uri="{FF2B5EF4-FFF2-40B4-BE49-F238E27FC236}">
              <a16:creationId xmlns:a16="http://schemas.microsoft.com/office/drawing/2014/main" id="{9FA9495F-F7F0-42EF-914A-9B60649A1A7C}"/>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48791826-E6D6-41F1-A5F0-ED9FA0BC5BB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3207EC0E-AA06-4B61-825D-1E4BB9C1206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1889A379-5836-4AFE-92AC-3222DA883D1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AC284F54-19D1-4039-AF9B-F271B2136AC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56A6B2BB-7FA3-46D8-84C0-06F47C356EC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43180</xdr:rowOff>
    </xdr:from>
    <xdr:to>
      <xdr:col>85</xdr:col>
      <xdr:colOff>177800</xdr:colOff>
      <xdr:row>38</xdr:row>
      <xdr:rowOff>144780</xdr:rowOff>
    </xdr:to>
    <xdr:sp macro="" textlink="">
      <xdr:nvSpPr>
        <xdr:cNvPr id="333" name="楕円 332">
          <a:extLst>
            <a:ext uri="{FF2B5EF4-FFF2-40B4-BE49-F238E27FC236}">
              <a16:creationId xmlns:a16="http://schemas.microsoft.com/office/drawing/2014/main" id="{B60AD0D3-5E94-4047-B712-A1832AA0AB86}"/>
            </a:ext>
          </a:extLst>
        </xdr:cNvPr>
        <xdr:cNvSpPr/>
      </xdr:nvSpPr>
      <xdr:spPr>
        <a:xfrm>
          <a:off x="16268700" y="655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21607</xdr:rowOff>
    </xdr:from>
    <xdr:ext cx="405111" cy="259045"/>
    <xdr:sp macro="" textlink="">
      <xdr:nvSpPr>
        <xdr:cNvPr id="334" name="【認定こども園・幼稚園・保育所】&#10;有形固定資産減価償却率該当値テキスト">
          <a:extLst>
            <a:ext uri="{FF2B5EF4-FFF2-40B4-BE49-F238E27FC236}">
              <a16:creationId xmlns:a16="http://schemas.microsoft.com/office/drawing/2014/main" id="{E44CDBC9-DB6B-4D5A-AA01-1C26483FF21D}"/>
            </a:ext>
          </a:extLst>
        </xdr:cNvPr>
        <xdr:cNvSpPr txBox="1"/>
      </xdr:nvSpPr>
      <xdr:spPr>
        <a:xfrm>
          <a:off x="16357600" y="653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86360</xdr:rowOff>
    </xdr:from>
    <xdr:to>
      <xdr:col>81</xdr:col>
      <xdr:colOff>101600</xdr:colOff>
      <xdr:row>39</xdr:row>
      <xdr:rowOff>16510</xdr:rowOff>
    </xdr:to>
    <xdr:sp macro="" textlink="">
      <xdr:nvSpPr>
        <xdr:cNvPr id="335" name="楕円 334">
          <a:extLst>
            <a:ext uri="{FF2B5EF4-FFF2-40B4-BE49-F238E27FC236}">
              <a16:creationId xmlns:a16="http://schemas.microsoft.com/office/drawing/2014/main" id="{C3FDFA5D-306C-4D98-BB2A-8B22475BA2DF}"/>
            </a:ext>
          </a:extLst>
        </xdr:cNvPr>
        <xdr:cNvSpPr/>
      </xdr:nvSpPr>
      <xdr:spPr>
        <a:xfrm>
          <a:off x="15430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93980</xdr:rowOff>
    </xdr:from>
    <xdr:to>
      <xdr:col>85</xdr:col>
      <xdr:colOff>127000</xdr:colOff>
      <xdr:row>38</xdr:row>
      <xdr:rowOff>137160</xdr:rowOff>
    </xdr:to>
    <xdr:cxnSp macro="">
      <xdr:nvCxnSpPr>
        <xdr:cNvPr id="336" name="直線コネクタ 335">
          <a:extLst>
            <a:ext uri="{FF2B5EF4-FFF2-40B4-BE49-F238E27FC236}">
              <a16:creationId xmlns:a16="http://schemas.microsoft.com/office/drawing/2014/main" id="{9ED5F9A4-04CD-48A8-9AD0-23FBBFC80A1B}"/>
            </a:ext>
          </a:extLst>
        </xdr:cNvPr>
        <xdr:cNvCxnSpPr/>
      </xdr:nvCxnSpPr>
      <xdr:spPr>
        <a:xfrm flipV="1">
          <a:off x="15481300" y="6609080"/>
          <a:ext cx="838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68580</xdr:rowOff>
    </xdr:from>
    <xdr:to>
      <xdr:col>76</xdr:col>
      <xdr:colOff>165100</xdr:colOff>
      <xdr:row>38</xdr:row>
      <xdr:rowOff>170180</xdr:rowOff>
    </xdr:to>
    <xdr:sp macro="" textlink="">
      <xdr:nvSpPr>
        <xdr:cNvPr id="337" name="楕円 336">
          <a:extLst>
            <a:ext uri="{FF2B5EF4-FFF2-40B4-BE49-F238E27FC236}">
              <a16:creationId xmlns:a16="http://schemas.microsoft.com/office/drawing/2014/main" id="{FB148F3B-E402-4725-913A-0537640D005D}"/>
            </a:ext>
          </a:extLst>
        </xdr:cNvPr>
        <xdr:cNvSpPr/>
      </xdr:nvSpPr>
      <xdr:spPr>
        <a:xfrm>
          <a:off x="14541500"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119380</xdr:rowOff>
    </xdr:from>
    <xdr:to>
      <xdr:col>81</xdr:col>
      <xdr:colOff>50800</xdr:colOff>
      <xdr:row>38</xdr:row>
      <xdr:rowOff>137160</xdr:rowOff>
    </xdr:to>
    <xdr:cxnSp macro="">
      <xdr:nvCxnSpPr>
        <xdr:cNvPr id="338" name="直線コネクタ 337">
          <a:extLst>
            <a:ext uri="{FF2B5EF4-FFF2-40B4-BE49-F238E27FC236}">
              <a16:creationId xmlns:a16="http://schemas.microsoft.com/office/drawing/2014/main" id="{14925AEA-74F5-40DE-A109-97C43D99D6CC}"/>
            </a:ext>
          </a:extLst>
        </xdr:cNvPr>
        <xdr:cNvCxnSpPr/>
      </xdr:nvCxnSpPr>
      <xdr:spPr>
        <a:xfrm>
          <a:off x="14592300" y="663448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49530</xdr:rowOff>
    </xdr:from>
    <xdr:to>
      <xdr:col>72</xdr:col>
      <xdr:colOff>38100</xdr:colOff>
      <xdr:row>38</xdr:row>
      <xdr:rowOff>151130</xdr:rowOff>
    </xdr:to>
    <xdr:sp macro="" textlink="">
      <xdr:nvSpPr>
        <xdr:cNvPr id="339" name="楕円 338">
          <a:extLst>
            <a:ext uri="{FF2B5EF4-FFF2-40B4-BE49-F238E27FC236}">
              <a16:creationId xmlns:a16="http://schemas.microsoft.com/office/drawing/2014/main" id="{D7BF6419-8605-4050-8CE2-E6DFB3DE8B42}"/>
            </a:ext>
          </a:extLst>
        </xdr:cNvPr>
        <xdr:cNvSpPr/>
      </xdr:nvSpPr>
      <xdr:spPr>
        <a:xfrm>
          <a:off x="13652500" y="65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100330</xdr:rowOff>
    </xdr:from>
    <xdr:to>
      <xdr:col>76</xdr:col>
      <xdr:colOff>114300</xdr:colOff>
      <xdr:row>38</xdr:row>
      <xdr:rowOff>119380</xdr:rowOff>
    </xdr:to>
    <xdr:cxnSp macro="">
      <xdr:nvCxnSpPr>
        <xdr:cNvPr id="340" name="直線コネクタ 339">
          <a:extLst>
            <a:ext uri="{FF2B5EF4-FFF2-40B4-BE49-F238E27FC236}">
              <a16:creationId xmlns:a16="http://schemas.microsoft.com/office/drawing/2014/main" id="{ABD7A0A8-19CF-41A8-8066-CF64FCB4A541}"/>
            </a:ext>
          </a:extLst>
        </xdr:cNvPr>
        <xdr:cNvCxnSpPr/>
      </xdr:nvCxnSpPr>
      <xdr:spPr>
        <a:xfrm>
          <a:off x="13703300" y="66154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6350</xdr:rowOff>
    </xdr:from>
    <xdr:to>
      <xdr:col>67</xdr:col>
      <xdr:colOff>101600</xdr:colOff>
      <xdr:row>38</xdr:row>
      <xdr:rowOff>107950</xdr:rowOff>
    </xdr:to>
    <xdr:sp macro="" textlink="">
      <xdr:nvSpPr>
        <xdr:cNvPr id="341" name="楕円 340">
          <a:extLst>
            <a:ext uri="{FF2B5EF4-FFF2-40B4-BE49-F238E27FC236}">
              <a16:creationId xmlns:a16="http://schemas.microsoft.com/office/drawing/2014/main" id="{A2821286-CEB1-494D-8C49-6B6955368653}"/>
            </a:ext>
          </a:extLst>
        </xdr:cNvPr>
        <xdr:cNvSpPr/>
      </xdr:nvSpPr>
      <xdr:spPr>
        <a:xfrm>
          <a:off x="12763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57150</xdr:rowOff>
    </xdr:from>
    <xdr:to>
      <xdr:col>71</xdr:col>
      <xdr:colOff>177800</xdr:colOff>
      <xdr:row>38</xdr:row>
      <xdr:rowOff>100330</xdr:rowOff>
    </xdr:to>
    <xdr:cxnSp macro="">
      <xdr:nvCxnSpPr>
        <xdr:cNvPr id="342" name="直線コネクタ 341">
          <a:extLst>
            <a:ext uri="{FF2B5EF4-FFF2-40B4-BE49-F238E27FC236}">
              <a16:creationId xmlns:a16="http://schemas.microsoft.com/office/drawing/2014/main" id="{D078381A-46AD-4E51-A054-8C67A0FC0F2C}"/>
            </a:ext>
          </a:extLst>
        </xdr:cNvPr>
        <xdr:cNvCxnSpPr/>
      </xdr:nvCxnSpPr>
      <xdr:spPr>
        <a:xfrm>
          <a:off x="12814300" y="6572250"/>
          <a:ext cx="889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343" name="n_1aveValue【認定こども園・幼稚園・保育所】&#10;有形固定資産減価償却率">
          <a:extLst>
            <a:ext uri="{FF2B5EF4-FFF2-40B4-BE49-F238E27FC236}">
              <a16:creationId xmlns:a16="http://schemas.microsoft.com/office/drawing/2014/main" id="{C6873F96-363A-486B-84BE-71243CC731DB}"/>
            </a:ext>
          </a:extLst>
        </xdr:cNvPr>
        <xdr:cNvSpPr txBox="1"/>
      </xdr:nvSpPr>
      <xdr:spPr>
        <a:xfrm>
          <a:off x="152660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344" name="n_2aveValue【認定こども園・幼稚園・保育所】&#10;有形固定資産減価償却率">
          <a:extLst>
            <a:ext uri="{FF2B5EF4-FFF2-40B4-BE49-F238E27FC236}">
              <a16:creationId xmlns:a16="http://schemas.microsoft.com/office/drawing/2014/main" id="{0F1AE17D-0B75-438D-B714-3795714B1F72}"/>
            </a:ext>
          </a:extLst>
        </xdr:cNvPr>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345" name="n_3aveValue【認定こども園・幼稚園・保育所】&#10;有形固定資産減価償却率">
          <a:extLst>
            <a:ext uri="{FF2B5EF4-FFF2-40B4-BE49-F238E27FC236}">
              <a16:creationId xmlns:a16="http://schemas.microsoft.com/office/drawing/2014/main" id="{60558B76-1B4A-4674-AC90-3337D3682EA7}"/>
            </a:ext>
          </a:extLst>
        </xdr:cNvPr>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346" name="n_4aveValue【認定こども園・幼稚園・保育所】&#10;有形固定資産減価償却率">
          <a:extLst>
            <a:ext uri="{FF2B5EF4-FFF2-40B4-BE49-F238E27FC236}">
              <a16:creationId xmlns:a16="http://schemas.microsoft.com/office/drawing/2014/main" id="{03813280-2084-4993-8F32-BB102E0E95A0}"/>
            </a:ext>
          </a:extLst>
        </xdr:cNvPr>
        <xdr:cNvSpPr txBox="1"/>
      </xdr:nvSpPr>
      <xdr:spPr>
        <a:xfrm>
          <a:off x="126117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7637</xdr:rowOff>
    </xdr:from>
    <xdr:ext cx="405111" cy="259045"/>
    <xdr:sp macro="" textlink="">
      <xdr:nvSpPr>
        <xdr:cNvPr id="347" name="n_1mainValue【認定こども園・幼稚園・保育所】&#10;有形固定資産減価償却率">
          <a:extLst>
            <a:ext uri="{FF2B5EF4-FFF2-40B4-BE49-F238E27FC236}">
              <a16:creationId xmlns:a16="http://schemas.microsoft.com/office/drawing/2014/main" id="{B74DB99E-6E60-4A59-A741-BAB40DFD2731}"/>
            </a:ext>
          </a:extLst>
        </xdr:cNvPr>
        <xdr:cNvSpPr txBox="1"/>
      </xdr:nvSpPr>
      <xdr:spPr>
        <a:xfrm>
          <a:off x="15266044" y="669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161307</xdr:rowOff>
    </xdr:from>
    <xdr:ext cx="405111" cy="259045"/>
    <xdr:sp macro="" textlink="">
      <xdr:nvSpPr>
        <xdr:cNvPr id="348" name="n_2mainValue【認定こども園・幼稚園・保育所】&#10;有形固定資産減価償却率">
          <a:extLst>
            <a:ext uri="{FF2B5EF4-FFF2-40B4-BE49-F238E27FC236}">
              <a16:creationId xmlns:a16="http://schemas.microsoft.com/office/drawing/2014/main" id="{105C0386-065D-4557-BB3A-4E4109047A79}"/>
            </a:ext>
          </a:extLst>
        </xdr:cNvPr>
        <xdr:cNvSpPr txBox="1"/>
      </xdr:nvSpPr>
      <xdr:spPr>
        <a:xfrm>
          <a:off x="14389744" y="667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142257</xdr:rowOff>
    </xdr:from>
    <xdr:ext cx="405111" cy="259045"/>
    <xdr:sp macro="" textlink="">
      <xdr:nvSpPr>
        <xdr:cNvPr id="349" name="n_3mainValue【認定こども園・幼稚園・保育所】&#10;有形固定資産減価償却率">
          <a:extLst>
            <a:ext uri="{FF2B5EF4-FFF2-40B4-BE49-F238E27FC236}">
              <a16:creationId xmlns:a16="http://schemas.microsoft.com/office/drawing/2014/main" id="{12ACBFF2-2E50-4D52-BD00-033E57FF850A}"/>
            </a:ext>
          </a:extLst>
        </xdr:cNvPr>
        <xdr:cNvSpPr txBox="1"/>
      </xdr:nvSpPr>
      <xdr:spPr>
        <a:xfrm>
          <a:off x="13500744" y="665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99077</xdr:rowOff>
    </xdr:from>
    <xdr:ext cx="405111" cy="259045"/>
    <xdr:sp macro="" textlink="">
      <xdr:nvSpPr>
        <xdr:cNvPr id="350" name="n_4mainValue【認定こども園・幼稚園・保育所】&#10;有形固定資産減価償却率">
          <a:extLst>
            <a:ext uri="{FF2B5EF4-FFF2-40B4-BE49-F238E27FC236}">
              <a16:creationId xmlns:a16="http://schemas.microsoft.com/office/drawing/2014/main" id="{21124F09-679D-4C21-9062-E50E96B904DB}"/>
            </a:ext>
          </a:extLst>
        </xdr:cNvPr>
        <xdr:cNvSpPr txBox="1"/>
      </xdr:nvSpPr>
      <xdr:spPr>
        <a:xfrm>
          <a:off x="12611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BF1BE37A-F673-4FE4-A3E7-4EBCFD57513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8FF91A52-32E3-4939-BE67-B0A57042216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FD3D8706-5814-456F-9BA0-A9C557729C3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FD9EAC53-1D94-472B-8CEB-C6F33B14F64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C9092F10-9932-4BB1-9DC1-542DB06D5AD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D16E1FE7-3AA8-4B48-960D-13754B2549F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E190310A-1959-4473-B2B1-6297C7EE47C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D60BCF5F-BD5E-44C0-84DA-7675F042016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705643D6-1F1C-4A8D-B03F-8805C3C21BF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F17AB9DE-3BE9-4F94-B93C-2E2B32410F5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0F5294CA-ED53-4DE4-8952-ECC7E2C8EFF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2" name="テキスト ボックス 361">
          <a:extLst>
            <a:ext uri="{FF2B5EF4-FFF2-40B4-BE49-F238E27FC236}">
              <a16:creationId xmlns:a16="http://schemas.microsoft.com/office/drawing/2014/main" id="{D253863C-D0CC-41E1-BA0C-26D127BB27A7}"/>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323E161E-6D25-42C4-AF62-F470F76D796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4" name="テキスト ボックス 363">
          <a:extLst>
            <a:ext uri="{FF2B5EF4-FFF2-40B4-BE49-F238E27FC236}">
              <a16:creationId xmlns:a16="http://schemas.microsoft.com/office/drawing/2014/main" id="{745FC57C-CD0E-4909-9281-1F4BCFAC858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7FAB7789-06A5-43C3-94A7-5DA3D6161A3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6" name="テキスト ボックス 365">
          <a:extLst>
            <a:ext uri="{FF2B5EF4-FFF2-40B4-BE49-F238E27FC236}">
              <a16:creationId xmlns:a16="http://schemas.microsoft.com/office/drawing/2014/main" id="{31EF467D-1450-4FBE-A29D-67A42A48296B}"/>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ABC9AAC2-7B25-4054-A75E-19AFFCF27A6D}"/>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8" name="テキスト ボックス 367">
          <a:extLst>
            <a:ext uri="{FF2B5EF4-FFF2-40B4-BE49-F238E27FC236}">
              <a16:creationId xmlns:a16="http://schemas.microsoft.com/office/drawing/2014/main" id="{54C66F0A-775E-4263-977C-7AC7CBB35C01}"/>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D58C98D1-3849-4E0A-B292-62D848DAC6E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0" name="テキスト ボックス 369">
          <a:extLst>
            <a:ext uri="{FF2B5EF4-FFF2-40B4-BE49-F238E27FC236}">
              <a16:creationId xmlns:a16="http://schemas.microsoft.com/office/drawing/2014/main" id="{800C3B4F-690D-459C-9707-1CA4F128A753}"/>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認定こども園・幼稚園・保育所】&#10;一人当たり面積グラフ枠">
          <a:extLst>
            <a:ext uri="{FF2B5EF4-FFF2-40B4-BE49-F238E27FC236}">
              <a16:creationId xmlns:a16="http://schemas.microsoft.com/office/drawing/2014/main" id="{1C892C4B-9310-4C21-B390-B9219BA14CE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372" name="直線コネクタ 371">
          <a:extLst>
            <a:ext uri="{FF2B5EF4-FFF2-40B4-BE49-F238E27FC236}">
              <a16:creationId xmlns:a16="http://schemas.microsoft.com/office/drawing/2014/main" id="{A8EEE18B-C036-49A1-A01D-E4A0A7492CB6}"/>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373" name="【認定こども園・幼稚園・保育所】&#10;一人当たり面積最小値テキスト">
          <a:extLst>
            <a:ext uri="{FF2B5EF4-FFF2-40B4-BE49-F238E27FC236}">
              <a16:creationId xmlns:a16="http://schemas.microsoft.com/office/drawing/2014/main" id="{602414BA-50FB-4CEE-A27E-40C199E3EEF7}"/>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374" name="直線コネクタ 373">
          <a:extLst>
            <a:ext uri="{FF2B5EF4-FFF2-40B4-BE49-F238E27FC236}">
              <a16:creationId xmlns:a16="http://schemas.microsoft.com/office/drawing/2014/main" id="{77C4C9DA-857B-4A78-8D77-5EA50482911D}"/>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375" name="【認定こども園・幼稚園・保育所】&#10;一人当たり面積最大値テキスト">
          <a:extLst>
            <a:ext uri="{FF2B5EF4-FFF2-40B4-BE49-F238E27FC236}">
              <a16:creationId xmlns:a16="http://schemas.microsoft.com/office/drawing/2014/main" id="{8AB345F3-928E-4C52-8C15-36674DA4A0BD}"/>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376" name="直線コネクタ 375">
          <a:extLst>
            <a:ext uri="{FF2B5EF4-FFF2-40B4-BE49-F238E27FC236}">
              <a16:creationId xmlns:a16="http://schemas.microsoft.com/office/drawing/2014/main" id="{01B3D9AD-3DEC-48B1-BEA7-24CB455293E0}"/>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377" name="【認定こども園・幼稚園・保育所】&#10;一人当たり面積平均値テキスト">
          <a:extLst>
            <a:ext uri="{FF2B5EF4-FFF2-40B4-BE49-F238E27FC236}">
              <a16:creationId xmlns:a16="http://schemas.microsoft.com/office/drawing/2014/main" id="{07D650ED-9D94-4DBC-94EB-53ABCB6DCB5A}"/>
            </a:ext>
          </a:extLst>
        </xdr:cNvPr>
        <xdr:cNvSpPr txBox="1"/>
      </xdr:nvSpPr>
      <xdr:spPr>
        <a:xfrm>
          <a:off x="22199600" y="682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378" name="フローチャート: 判断 377">
          <a:extLst>
            <a:ext uri="{FF2B5EF4-FFF2-40B4-BE49-F238E27FC236}">
              <a16:creationId xmlns:a16="http://schemas.microsoft.com/office/drawing/2014/main" id="{B6BF84E2-4272-4649-A804-B7AD87052089}"/>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379" name="フローチャート: 判断 378">
          <a:extLst>
            <a:ext uri="{FF2B5EF4-FFF2-40B4-BE49-F238E27FC236}">
              <a16:creationId xmlns:a16="http://schemas.microsoft.com/office/drawing/2014/main" id="{B518B493-4A8E-467A-9362-25CAF9A5B39F}"/>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380" name="フローチャート: 判断 379">
          <a:extLst>
            <a:ext uri="{FF2B5EF4-FFF2-40B4-BE49-F238E27FC236}">
              <a16:creationId xmlns:a16="http://schemas.microsoft.com/office/drawing/2014/main" id="{DB26108C-2FEE-4121-8DCA-4DD76C7AD711}"/>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381" name="フローチャート: 判断 380">
          <a:extLst>
            <a:ext uri="{FF2B5EF4-FFF2-40B4-BE49-F238E27FC236}">
              <a16:creationId xmlns:a16="http://schemas.microsoft.com/office/drawing/2014/main" id="{9637AF63-A665-4258-A0CC-B994D1FB8907}"/>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382" name="フローチャート: 判断 381">
          <a:extLst>
            <a:ext uri="{FF2B5EF4-FFF2-40B4-BE49-F238E27FC236}">
              <a16:creationId xmlns:a16="http://schemas.microsoft.com/office/drawing/2014/main" id="{DFB1CA89-8C1F-4847-BB27-49271A318DCB}"/>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69594451-4DB9-4D49-AADD-6D105DF4D51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2A2AB0BB-5D0E-4B6D-8DC4-2C25EC869BE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5E68B09E-19B2-453A-8A46-F2883681AC3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C2568745-55AA-44DF-BB63-D3B6197918E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F73FAF7D-E280-47E7-AB09-1645E926C50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151130</xdr:rowOff>
    </xdr:from>
    <xdr:to>
      <xdr:col>116</xdr:col>
      <xdr:colOff>114300</xdr:colOff>
      <xdr:row>40</xdr:row>
      <xdr:rowOff>81280</xdr:rowOff>
    </xdr:to>
    <xdr:sp macro="" textlink="">
      <xdr:nvSpPr>
        <xdr:cNvPr id="388" name="楕円 387">
          <a:extLst>
            <a:ext uri="{FF2B5EF4-FFF2-40B4-BE49-F238E27FC236}">
              <a16:creationId xmlns:a16="http://schemas.microsoft.com/office/drawing/2014/main" id="{A1198D44-4142-4C43-A81D-7442555F53FF}"/>
            </a:ext>
          </a:extLst>
        </xdr:cNvPr>
        <xdr:cNvSpPr/>
      </xdr:nvSpPr>
      <xdr:spPr>
        <a:xfrm>
          <a:off x="221107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2557</xdr:rowOff>
    </xdr:from>
    <xdr:ext cx="469744" cy="259045"/>
    <xdr:sp macro="" textlink="">
      <xdr:nvSpPr>
        <xdr:cNvPr id="389" name="【認定こども園・幼稚園・保育所】&#10;一人当たり面積該当値テキスト">
          <a:extLst>
            <a:ext uri="{FF2B5EF4-FFF2-40B4-BE49-F238E27FC236}">
              <a16:creationId xmlns:a16="http://schemas.microsoft.com/office/drawing/2014/main" id="{25B18962-2951-4866-BC7E-AFCB54FD278A}"/>
            </a:ext>
          </a:extLst>
        </xdr:cNvPr>
        <xdr:cNvSpPr txBox="1"/>
      </xdr:nvSpPr>
      <xdr:spPr>
        <a:xfrm>
          <a:off x="22199600" y="668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107696</xdr:rowOff>
    </xdr:from>
    <xdr:to>
      <xdr:col>112</xdr:col>
      <xdr:colOff>38100</xdr:colOff>
      <xdr:row>40</xdr:row>
      <xdr:rowOff>37846</xdr:rowOff>
    </xdr:to>
    <xdr:sp macro="" textlink="">
      <xdr:nvSpPr>
        <xdr:cNvPr id="390" name="楕円 389">
          <a:extLst>
            <a:ext uri="{FF2B5EF4-FFF2-40B4-BE49-F238E27FC236}">
              <a16:creationId xmlns:a16="http://schemas.microsoft.com/office/drawing/2014/main" id="{882808A1-1795-4CA3-9ECC-92F487BAFECD}"/>
            </a:ext>
          </a:extLst>
        </xdr:cNvPr>
        <xdr:cNvSpPr/>
      </xdr:nvSpPr>
      <xdr:spPr>
        <a:xfrm>
          <a:off x="21272500" y="679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158496</xdr:rowOff>
    </xdr:from>
    <xdr:to>
      <xdr:col>116</xdr:col>
      <xdr:colOff>63500</xdr:colOff>
      <xdr:row>40</xdr:row>
      <xdr:rowOff>30480</xdr:rowOff>
    </xdr:to>
    <xdr:cxnSp macro="">
      <xdr:nvCxnSpPr>
        <xdr:cNvPr id="391" name="直線コネクタ 390">
          <a:extLst>
            <a:ext uri="{FF2B5EF4-FFF2-40B4-BE49-F238E27FC236}">
              <a16:creationId xmlns:a16="http://schemas.microsoft.com/office/drawing/2014/main" id="{9450EB4C-9A02-4813-B398-D4C899DAF773}"/>
            </a:ext>
          </a:extLst>
        </xdr:cNvPr>
        <xdr:cNvCxnSpPr/>
      </xdr:nvCxnSpPr>
      <xdr:spPr>
        <a:xfrm>
          <a:off x="21323300" y="6845046"/>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105410</xdr:rowOff>
    </xdr:from>
    <xdr:to>
      <xdr:col>107</xdr:col>
      <xdr:colOff>101600</xdr:colOff>
      <xdr:row>40</xdr:row>
      <xdr:rowOff>35560</xdr:rowOff>
    </xdr:to>
    <xdr:sp macro="" textlink="">
      <xdr:nvSpPr>
        <xdr:cNvPr id="392" name="楕円 391">
          <a:extLst>
            <a:ext uri="{FF2B5EF4-FFF2-40B4-BE49-F238E27FC236}">
              <a16:creationId xmlns:a16="http://schemas.microsoft.com/office/drawing/2014/main" id="{6FE4520E-CF80-4D54-A6EB-85D84A745C8C}"/>
            </a:ext>
          </a:extLst>
        </xdr:cNvPr>
        <xdr:cNvSpPr/>
      </xdr:nvSpPr>
      <xdr:spPr>
        <a:xfrm>
          <a:off x="20383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156210</xdr:rowOff>
    </xdr:from>
    <xdr:to>
      <xdr:col>111</xdr:col>
      <xdr:colOff>177800</xdr:colOff>
      <xdr:row>39</xdr:row>
      <xdr:rowOff>158496</xdr:rowOff>
    </xdr:to>
    <xdr:cxnSp macro="">
      <xdr:nvCxnSpPr>
        <xdr:cNvPr id="393" name="直線コネクタ 392">
          <a:extLst>
            <a:ext uri="{FF2B5EF4-FFF2-40B4-BE49-F238E27FC236}">
              <a16:creationId xmlns:a16="http://schemas.microsoft.com/office/drawing/2014/main" id="{F51F71F9-B2EA-4424-A746-48FAF8DBF77A}"/>
            </a:ext>
          </a:extLst>
        </xdr:cNvPr>
        <xdr:cNvCxnSpPr/>
      </xdr:nvCxnSpPr>
      <xdr:spPr>
        <a:xfrm>
          <a:off x="20434300" y="684276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394" name="楕円 393">
          <a:extLst>
            <a:ext uri="{FF2B5EF4-FFF2-40B4-BE49-F238E27FC236}">
              <a16:creationId xmlns:a16="http://schemas.microsoft.com/office/drawing/2014/main" id="{CB20EFC6-B606-4A03-96A6-4C602033CFD9}"/>
            </a:ext>
          </a:extLst>
        </xdr:cNvPr>
        <xdr:cNvSpPr/>
      </xdr:nvSpPr>
      <xdr:spPr>
        <a:xfrm>
          <a:off x="19494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156210</xdr:rowOff>
    </xdr:from>
    <xdr:to>
      <xdr:col>107</xdr:col>
      <xdr:colOff>50800</xdr:colOff>
      <xdr:row>39</xdr:row>
      <xdr:rowOff>156210</xdr:rowOff>
    </xdr:to>
    <xdr:cxnSp macro="">
      <xdr:nvCxnSpPr>
        <xdr:cNvPr id="395" name="直線コネクタ 394">
          <a:extLst>
            <a:ext uri="{FF2B5EF4-FFF2-40B4-BE49-F238E27FC236}">
              <a16:creationId xmlns:a16="http://schemas.microsoft.com/office/drawing/2014/main" id="{AA9C1B34-DD17-4C7E-80C4-D9D2B37B8D13}"/>
            </a:ext>
          </a:extLst>
        </xdr:cNvPr>
        <xdr:cNvCxnSpPr/>
      </xdr:nvCxnSpPr>
      <xdr:spPr>
        <a:xfrm>
          <a:off x="19545300" y="6842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107696</xdr:rowOff>
    </xdr:from>
    <xdr:to>
      <xdr:col>98</xdr:col>
      <xdr:colOff>38100</xdr:colOff>
      <xdr:row>40</xdr:row>
      <xdr:rowOff>37846</xdr:rowOff>
    </xdr:to>
    <xdr:sp macro="" textlink="">
      <xdr:nvSpPr>
        <xdr:cNvPr id="396" name="楕円 395">
          <a:extLst>
            <a:ext uri="{FF2B5EF4-FFF2-40B4-BE49-F238E27FC236}">
              <a16:creationId xmlns:a16="http://schemas.microsoft.com/office/drawing/2014/main" id="{EE8401E8-842B-4F2D-84E8-383A7A48CC08}"/>
            </a:ext>
          </a:extLst>
        </xdr:cNvPr>
        <xdr:cNvSpPr/>
      </xdr:nvSpPr>
      <xdr:spPr>
        <a:xfrm>
          <a:off x="18605500" y="679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156210</xdr:rowOff>
    </xdr:from>
    <xdr:to>
      <xdr:col>102</xdr:col>
      <xdr:colOff>114300</xdr:colOff>
      <xdr:row>39</xdr:row>
      <xdr:rowOff>158496</xdr:rowOff>
    </xdr:to>
    <xdr:cxnSp macro="">
      <xdr:nvCxnSpPr>
        <xdr:cNvPr id="397" name="直線コネクタ 396">
          <a:extLst>
            <a:ext uri="{FF2B5EF4-FFF2-40B4-BE49-F238E27FC236}">
              <a16:creationId xmlns:a16="http://schemas.microsoft.com/office/drawing/2014/main" id="{820B618F-3BD1-4A32-A897-430499DF229A}"/>
            </a:ext>
          </a:extLst>
        </xdr:cNvPr>
        <xdr:cNvCxnSpPr/>
      </xdr:nvCxnSpPr>
      <xdr:spPr>
        <a:xfrm flipV="1">
          <a:off x="18656300" y="684276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398" name="n_1aveValue【認定こども園・幼稚園・保育所】&#10;一人当たり面積">
          <a:extLst>
            <a:ext uri="{FF2B5EF4-FFF2-40B4-BE49-F238E27FC236}">
              <a16:creationId xmlns:a16="http://schemas.microsoft.com/office/drawing/2014/main" id="{B11A4667-ABA5-40EB-80D1-8DD8D971D138}"/>
            </a:ext>
          </a:extLst>
        </xdr:cNvPr>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399" name="n_2aveValue【認定こども園・幼稚園・保育所】&#10;一人当たり面積">
          <a:extLst>
            <a:ext uri="{FF2B5EF4-FFF2-40B4-BE49-F238E27FC236}">
              <a16:creationId xmlns:a16="http://schemas.microsoft.com/office/drawing/2014/main" id="{6B85FF46-D767-46FE-900E-2169E3709150}"/>
            </a:ext>
          </a:extLst>
        </xdr:cNvPr>
        <xdr:cNvSpPr txBox="1"/>
      </xdr:nvSpPr>
      <xdr:spPr>
        <a:xfrm>
          <a:off x="20199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00" name="n_3aveValue【認定こども園・幼稚園・保育所】&#10;一人当たり面積">
          <a:extLst>
            <a:ext uri="{FF2B5EF4-FFF2-40B4-BE49-F238E27FC236}">
              <a16:creationId xmlns:a16="http://schemas.microsoft.com/office/drawing/2014/main" id="{642EDDE1-736F-47BB-BEB1-D5B97CC41D7E}"/>
            </a:ext>
          </a:extLst>
        </xdr:cNvPr>
        <xdr:cNvSpPr txBox="1"/>
      </xdr:nvSpPr>
      <xdr:spPr>
        <a:xfrm>
          <a:off x="19310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401" name="n_4aveValue【認定こども園・幼稚園・保育所】&#10;一人当たり面積">
          <a:extLst>
            <a:ext uri="{FF2B5EF4-FFF2-40B4-BE49-F238E27FC236}">
              <a16:creationId xmlns:a16="http://schemas.microsoft.com/office/drawing/2014/main" id="{99FC5DDA-17D0-452F-99D1-9B2F17061DCB}"/>
            </a:ext>
          </a:extLst>
        </xdr:cNvPr>
        <xdr:cNvSpPr txBox="1"/>
      </xdr:nvSpPr>
      <xdr:spPr>
        <a:xfrm>
          <a:off x="18421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54373</xdr:rowOff>
    </xdr:from>
    <xdr:ext cx="469744" cy="259045"/>
    <xdr:sp macro="" textlink="">
      <xdr:nvSpPr>
        <xdr:cNvPr id="402" name="n_1mainValue【認定こども園・幼稚園・保育所】&#10;一人当たり面積">
          <a:extLst>
            <a:ext uri="{FF2B5EF4-FFF2-40B4-BE49-F238E27FC236}">
              <a16:creationId xmlns:a16="http://schemas.microsoft.com/office/drawing/2014/main" id="{82EE5F56-FCFA-4FF2-A1B1-AB856392F8F4}"/>
            </a:ext>
          </a:extLst>
        </xdr:cNvPr>
        <xdr:cNvSpPr txBox="1"/>
      </xdr:nvSpPr>
      <xdr:spPr>
        <a:xfrm>
          <a:off x="21075727" y="656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52087</xdr:rowOff>
    </xdr:from>
    <xdr:ext cx="469744" cy="259045"/>
    <xdr:sp macro="" textlink="">
      <xdr:nvSpPr>
        <xdr:cNvPr id="403" name="n_2mainValue【認定こども園・幼稚園・保育所】&#10;一人当たり面積">
          <a:extLst>
            <a:ext uri="{FF2B5EF4-FFF2-40B4-BE49-F238E27FC236}">
              <a16:creationId xmlns:a16="http://schemas.microsoft.com/office/drawing/2014/main" id="{0EBCB218-E5B2-4758-B96D-63821B2D306F}"/>
            </a:ext>
          </a:extLst>
        </xdr:cNvPr>
        <xdr:cNvSpPr txBox="1"/>
      </xdr:nvSpPr>
      <xdr:spPr>
        <a:xfrm>
          <a:off x="20199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macro="" textlink="">
      <xdr:nvSpPr>
        <xdr:cNvPr id="404" name="n_3mainValue【認定こども園・幼稚園・保育所】&#10;一人当たり面積">
          <a:extLst>
            <a:ext uri="{FF2B5EF4-FFF2-40B4-BE49-F238E27FC236}">
              <a16:creationId xmlns:a16="http://schemas.microsoft.com/office/drawing/2014/main" id="{20C481D2-2C67-48E4-8654-41764AD96CF1}"/>
            </a:ext>
          </a:extLst>
        </xdr:cNvPr>
        <xdr:cNvSpPr txBox="1"/>
      </xdr:nvSpPr>
      <xdr:spPr>
        <a:xfrm>
          <a:off x="19310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54373</xdr:rowOff>
    </xdr:from>
    <xdr:ext cx="469744" cy="259045"/>
    <xdr:sp macro="" textlink="">
      <xdr:nvSpPr>
        <xdr:cNvPr id="405" name="n_4mainValue【認定こども園・幼稚園・保育所】&#10;一人当たり面積">
          <a:extLst>
            <a:ext uri="{FF2B5EF4-FFF2-40B4-BE49-F238E27FC236}">
              <a16:creationId xmlns:a16="http://schemas.microsoft.com/office/drawing/2014/main" id="{E046B6E0-16D6-4496-943F-D0A9CA261131}"/>
            </a:ext>
          </a:extLst>
        </xdr:cNvPr>
        <xdr:cNvSpPr txBox="1"/>
      </xdr:nvSpPr>
      <xdr:spPr>
        <a:xfrm>
          <a:off x="18421427" y="656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07AA7C97-8453-4C7F-9BE4-3D7E3741474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CB84D43B-6F22-417D-B000-AC6FEDE5925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F1A8CE5D-42F6-4B0F-8A4D-1FF8C903BF7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D6222F92-F037-4729-B022-6247B68D916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87AB8B67-5098-4E47-BD20-34A718A82DB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6C51675E-273F-44C1-8193-9E4BDE64617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9029A200-B2E7-4388-BC98-E8B789404F7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1AAF40D4-7F55-4E1C-A7F3-1873F4A0527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716B06E3-D53D-4FF2-ACE7-E1B1038F824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19C62ED4-8174-433F-81C7-F90AD89874F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A321F2DE-5262-4FCD-9C77-DC88D06A291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7" name="直線コネクタ 416">
          <a:extLst>
            <a:ext uri="{FF2B5EF4-FFF2-40B4-BE49-F238E27FC236}">
              <a16:creationId xmlns:a16="http://schemas.microsoft.com/office/drawing/2014/main" id="{A07E513D-995D-4A73-B144-635F22871E3B}"/>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8" name="テキスト ボックス 417">
          <a:extLst>
            <a:ext uri="{FF2B5EF4-FFF2-40B4-BE49-F238E27FC236}">
              <a16:creationId xmlns:a16="http://schemas.microsoft.com/office/drawing/2014/main" id="{F23EDE92-8FBF-4E55-9C49-977E065535E5}"/>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9" name="直線コネクタ 418">
          <a:extLst>
            <a:ext uri="{FF2B5EF4-FFF2-40B4-BE49-F238E27FC236}">
              <a16:creationId xmlns:a16="http://schemas.microsoft.com/office/drawing/2014/main" id="{12FF0051-B304-4C52-82F3-6F14442FA339}"/>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20" name="テキスト ボックス 419">
          <a:extLst>
            <a:ext uri="{FF2B5EF4-FFF2-40B4-BE49-F238E27FC236}">
              <a16:creationId xmlns:a16="http://schemas.microsoft.com/office/drawing/2014/main" id="{8CF76C76-FF8E-4C0B-9C3C-8049D2A01E76}"/>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1" name="直線コネクタ 420">
          <a:extLst>
            <a:ext uri="{FF2B5EF4-FFF2-40B4-BE49-F238E27FC236}">
              <a16:creationId xmlns:a16="http://schemas.microsoft.com/office/drawing/2014/main" id="{5635E957-0526-40E6-9267-6896E7A75702}"/>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2" name="テキスト ボックス 421">
          <a:extLst>
            <a:ext uri="{FF2B5EF4-FFF2-40B4-BE49-F238E27FC236}">
              <a16:creationId xmlns:a16="http://schemas.microsoft.com/office/drawing/2014/main" id="{4E3C0EC4-3D0E-4C64-82AB-19BFFD5D2157}"/>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3" name="直線コネクタ 422">
          <a:extLst>
            <a:ext uri="{FF2B5EF4-FFF2-40B4-BE49-F238E27FC236}">
              <a16:creationId xmlns:a16="http://schemas.microsoft.com/office/drawing/2014/main" id="{84F8EE24-EAF8-400D-A34E-F39C9DAE675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4" name="テキスト ボックス 423">
          <a:extLst>
            <a:ext uri="{FF2B5EF4-FFF2-40B4-BE49-F238E27FC236}">
              <a16:creationId xmlns:a16="http://schemas.microsoft.com/office/drawing/2014/main" id="{9913C11F-244C-4224-84CA-061DE3A6DECA}"/>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a:extLst>
            <a:ext uri="{FF2B5EF4-FFF2-40B4-BE49-F238E27FC236}">
              <a16:creationId xmlns:a16="http://schemas.microsoft.com/office/drawing/2014/main" id="{B2E783E9-0ABB-43D7-BA44-5039B9C84B5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6" name="テキスト ボックス 425">
          <a:extLst>
            <a:ext uri="{FF2B5EF4-FFF2-40B4-BE49-F238E27FC236}">
              <a16:creationId xmlns:a16="http://schemas.microsoft.com/office/drawing/2014/main" id="{E52B5CFD-A97A-43BC-9470-63650AC9394F}"/>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7" name="【学校施設】&#10;有形固定資産減価償却率グラフ枠">
          <a:extLst>
            <a:ext uri="{FF2B5EF4-FFF2-40B4-BE49-F238E27FC236}">
              <a16:creationId xmlns:a16="http://schemas.microsoft.com/office/drawing/2014/main" id="{5A8EDD7C-745E-4726-A2BB-A656B1E0087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428" name="直線コネクタ 427">
          <a:extLst>
            <a:ext uri="{FF2B5EF4-FFF2-40B4-BE49-F238E27FC236}">
              <a16:creationId xmlns:a16="http://schemas.microsoft.com/office/drawing/2014/main" id="{8FDA3FAD-ABC4-4E89-BBFA-D47CE3B774A2}"/>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429" name="【学校施設】&#10;有形固定資産減価償却率最小値テキスト">
          <a:extLst>
            <a:ext uri="{FF2B5EF4-FFF2-40B4-BE49-F238E27FC236}">
              <a16:creationId xmlns:a16="http://schemas.microsoft.com/office/drawing/2014/main" id="{76B7C27A-9381-4831-A7FA-6D255B066F0D}"/>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430" name="直線コネクタ 429">
          <a:extLst>
            <a:ext uri="{FF2B5EF4-FFF2-40B4-BE49-F238E27FC236}">
              <a16:creationId xmlns:a16="http://schemas.microsoft.com/office/drawing/2014/main" id="{23A60D35-ABA4-4B44-A7A1-DF8720490C5F}"/>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431" name="【学校施設】&#10;有形固定資産減価償却率最大値テキスト">
          <a:extLst>
            <a:ext uri="{FF2B5EF4-FFF2-40B4-BE49-F238E27FC236}">
              <a16:creationId xmlns:a16="http://schemas.microsoft.com/office/drawing/2014/main" id="{202F9E0F-0B0C-42DE-9453-CBE86CE212D3}"/>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432" name="直線コネクタ 431">
          <a:extLst>
            <a:ext uri="{FF2B5EF4-FFF2-40B4-BE49-F238E27FC236}">
              <a16:creationId xmlns:a16="http://schemas.microsoft.com/office/drawing/2014/main" id="{3BB16D96-F5CF-4C5A-B852-34F06E97EC9D}"/>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433" name="【学校施設】&#10;有形固定資産減価償却率平均値テキスト">
          <a:extLst>
            <a:ext uri="{FF2B5EF4-FFF2-40B4-BE49-F238E27FC236}">
              <a16:creationId xmlns:a16="http://schemas.microsoft.com/office/drawing/2014/main" id="{45065A83-F6CD-4174-8301-1A8220215533}"/>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434" name="フローチャート: 判断 433">
          <a:extLst>
            <a:ext uri="{FF2B5EF4-FFF2-40B4-BE49-F238E27FC236}">
              <a16:creationId xmlns:a16="http://schemas.microsoft.com/office/drawing/2014/main" id="{4021D58A-55AF-481B-81DA-68761E94D2C4}"/>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435" name="フローチャート: 判断 434">
          <a:extLst>
            <a:ext uri="{FF2B5EF4-FFF2-40B4-BE49-F238E27FC236}">
              <a16:creationId xmlns:a16="http://schemas.microsoft.com/office/drawing/2014/main" id="{23E2DE1F-7998-4DDA-BED8-D0B540B9EBE9}"/>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436" name="フローチャート: 判断 435">
          <a:extLst>
            <a:ext uri="{FF2B5EF4-FFF2-40B4-BE49-F238E27FC236}">
              <a16:creationId xmlns:a16="http://schemas.microsoft.com/office/drawing/2014/main" id="{CD52BA3D-7DC7-427D-AB3F-FF343ED8625E}"/>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437" name="フローチャート: 判断 436">
          <a:extLst>
            <a:ext uri="{FF2B5EF4-FFF2-40B4-BE49-F238E27FC236}">
              <a16:creationId xmlns:a16="http://schemas.microsoft.com/office/drawing/2014/main" id="{9EF35021-4F44-4140-925F-491955E358E9}"/>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438" name="フローチャート: 判断 437">
          <a:extLst>
            <a:ext uri="{FF2B5EF4-FFF2-40B4-BE49-F238E27FC236}">
              <a16:creationId xmlns:a16="http://schemas.microsoft.com/office/drawing/2014/main" id="{1F59786E-DC75-4BE0-BA15-D27061149EC5}"/>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0CECB1DF-7D06-414E-942B-45728C8A631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08A9E190-227F-4D4B-B90F-FAEEE8DC12F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AB67F0B7-625C-49F0-9E48-C60EC3580E5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8E651D87-1866-4825-B55F-FFAC5D98D4D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38607BFF-1AF9-4668-B235-0A8FB76E62A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24638</xdr:rowOff>
    </xdr:from>
    <xdr:to>
      <xdr:col>85</xdr:col>
      <xdr:colOff>177800</xdr:colOff>
      <xdr:row>61</xdr:row>
      <xdr:rowOff>126238</xdr:rowOff>
    </xdr:to>
    <xdr:sp macro="" textlink="">
      <xdr:nvSpPr>
        <xdr:cNvPr id="444" name="楕円 443">
          <a:extLst>
            <a:ext uri="{FF2B5EF4-FFF2-40B4-BE49-F238E27FC236}">
              <a16:creationId xmlns:a16="http://schemas.microsoft.com/office/drawing/2014/main" id="{B68DB11A-BE36-4B0D-8D3B-4FD741BAD26E}"/>
            </a:ext>
          </a:extLst>
        </xdr:cNvPr>
        <xdr:cNvSpPr/>
      </xdr:nvSpPr>
      <xdr:spPr>
        <a:xfrm>
          <a:off x="16268700" y="1048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3065</xdr:rowOff>
    </xdr:from>
    <xdr:ext cx="405111" cy="259045"/>
    <xdr:sp macro="" textlink="">
      <xdr:nvSpPr>
        <xdr:cNvPr id="445" name="【学校施設】&#10;有形固定資産減価償却率該当値テキスト">
          <a:extLst>
            <a:ext uri="{FF2B5EF4-FFF2-40B4-BE49-F238E27FC236}">
              <a16:creationId xmlns:a16="http://schemas.microsoft.com/office/drawing/2014/main" id="{5C81997A-0D48-4F6F-A377-B563D01803C0}"/>
            </a:ext>
          </a:extLst>
        </xdr:cNvPr>
        <xdr:cNvSpPr txBox="1"/>
      </xdr:nvSpPr>
      <xdr:spPr>
        <a:xfrm>
          <a:off x="16357600" y="1046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79502</xdr:rowOff>
    </xdr:from>
    <xdr:to>
      <xdr:col>81</xdr:col>
      <xdr:colOff>101600</xdr:colOff>
      <xdr:row>62</xdr:row>
      <xdr:rowOff>9652</xdr:rowOff>
    </xdr:to>
    <xdr:sp macro="" textlink="">
      <xdr:nvSpPr>
        <xdr:cNvPr id="446" name="楕円 445">
          <a:extLst>
            <a:ext uri="{FF2B5EF4-FFF2-40B4-BE49-F238E27FC236}">
              <a16:creationId xmlns:a16="http://schemas.microsoft.com/office/drawing/2014/main" id="{833F6CF1-D8BC-48E6-BB29-8350CF5681DA}"/>
            </a:ext>
          </a:extLst>
        </xdr:cNvPr>
        <xdr:cNvSpPr/>
      </xdr:nvSpPr>
      <xdr:spPr>
        <a:xfrm>
          <a:off x="15430500" y="1053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75438</xdr:rowOff>
    </xdr:from>
    <xdr:to>
      <xdr:col>85</xdr:col>
      <xdr:colOff>127000</xdr:colOff>
      <xdr:row>61</xdr:row>
      <xdr:rowOff>130302</xdr:rowOff>
    </xdr:to>
    <xdr:cxnSp macro="">
      <xdr:nvCxnSpPr>
        <xdr:cNvPr id="447" name="直線コネクタ 446">
          <a:extLst>
            <a:ext uri="{FF2B5EF4-FFF2-40B4-BE49-F238E27FC236}">
              <a16:creationId xmlns:a16="http://schemas.microsoft.com/office/drawing/2014/main" id="{1D43AF6F-40D9-414C-851B-5119319D9731}"/>
            </a:ext>
          </a:extLst>
        </xdr:cNvPr>
        <xdr:cNvCxnSpPr/>
      </xdr:nvCxnSpPr>
      <xdr:spPr>
        <a:xfrm flipV="1">
          <a:off x="15481300" y="1053388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86360</xdr:rowOff>
    </xdr:from>
    <xdr:to>
      <xdr:col>76</xdr:col>
      <xdr:colOff>165100</xdr:colOff>
      <xdr:row>62</xdr:row>
      <xdr:rowOff>16510</xdr:rowOff>
    </xdr:to>
    <xdr:sp macro="" textlink="">
      <xdr:nvSpPr>
        <xdr:cNvPr id="448" name="楕円 447">
          <a:extLst>
            <a:ext uri="{FF2B5EF4-FFF2-40B4-BE49-F238E27FC236}">
              <a16:creationId xmlns:a16="http://schemas.microsoft.com/office/drawing/2014/main" id="{8A11B94A-E025-4468-A195-D4DBB5104828}"/>
            </a:ext>
          </a:extLst>
        </xdr:cNvPr>
        <xdr:cNvSpPr/>
      </xdr:nvSpPr>
      <xdr:spPr>
        <a:xfrm>
          <a:off x="14541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130302</xdr:rowOff>
    </xdr:from>
    <xdr:to>
      <xdr:col>81</xdr:col>
      <xdr:colOff>50800</xdr:colOff>
      <xdr:row>61</xdr:row>
      <xdr:rowOff>137160</xdr:rowOff>
    </xdr:to>
    <xdr:cxnSp macro="">
      <xdr:nvCxnSpPr>
        <xdr:cNvPr id="449" name="直線コネクタ 448">
          <a:extLst>
            <a:ext uri="{FF2B5EF4-FFF2-40B4-BE49-F238E27FC236}">
              <a16:creationId xmlns:a16="http://schemas.microsoft.com/office/drawing/2014/main" id="{4F46CEF0-31F9-498F-827B-8B2A14C48B3E}"/>
            </a:ext>
          </a:extLst>
        </xdr:cNvPr>
        <xdr:cNvCxnSpPr/>
      </xdr:nvCxnSpPr>
      <xdr:spPr>
        <a:xfrm flipV="1">
          <a:off x="14592300" y="1058875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68072</xdr:rowOff>
    </xdr:from>
    <xdr:to>
      <xdr:col>72</xdr:col>
      <xdr:colOff>38100</xdr:colOff>
      <xdr:row>61</xdr:row>
      <xdr:rowOff>169672</xdr:rowOff>
    </xdr:to>
    <xdr:sp macro="" textlink="">
      <xdr:nvSpPr>
        <xdr:cNvPr id="450" name="楕円 449">
          <a:extLst>
            <a:ext uri="{FF2B5EF4-FFF2-40B4-BE49-F238E27FC236}">
              <a16:creationId xmlns:a16="http://schemas.microsoft.com/office/drawing/2014/main" id="{CA4C7A52-8993-4CE7-899E-681A0AEB86C6}"/>
            </a:ext>
          </a:extLst>
        </xdr:cNvPr>
        <xdr:cNvSpPr/>
      </xdr:nvSpPr>
      <xdr:spPr>
        <a:xfrm>
          <a:off x="13652500" y="1052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118872</xdr:rowOff>
    </xdr:from>
    <xdr:to>
      <xdr:col>76</xdr:col>
      <xdr:colOff>114300</xdr:colOff>
      <xdr:row>61</xdr:row>
      <xdr:rowOff>137160</xdr:rowOff>
    </xdr:to>
    <xdr:cxnSp macro="">
      <xdr:nvCxnSpPr>
        <xdr:cNvPr id="451" name="直線コネクタ 450">
          <a:extLst>
            <a:ext uri="{FF2B5EF4-FFF2-40B4-BE49-F238E27FC236}">
              <a16:creationId xmlns:a16="http://schemas.microsoft.com/office/drawing/2014/main" id="{3B08E1C6-D8AE-4D3D-8568-574243048DF1}"/>
            </a:ext>
          </a:extLst>
        </xdr:cNvPr>
        <xdr:cNvCxnSpPr/>
      </xdr:nvCxnSpPr>
      <xdr:spPr>
        <a:xfrm>
          <a:off x="13703300" y="1057732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33782</xdr:rowOff>
    </xdr:from>
    <xdr:to>
      <xdr:col>67</xdr:col>
      <xdr:colOff>101600</xdr:colOff>
      <xdr:row>61</xdr:row>
      <xdr:rowOff>135382</xdr:rowOff>
    </xdr:to>
    <xdr:sp macro="" textlink="">
      <xdr:nvSpPr>
        <xdr:cNvPr id="452" name="楕円 451">
          <a:extLst>
            <a:ext uri="{FF2B5EF4-FFF2-40B4-BE49-F238E27FC236}">
              <a16:creationId xmlns:a16="http://schemas.microsoft.com/office/drawing/2014/main" id="{9C41EA8C-2209-445B-A292-E3F9D01EE819}"/>
            </a:ext>
          </a:extLst>
        </xdr:cNvPr>
        <xdr:cNvSpPr/>
      </xdr:nvSpPr>
      <xdr:spPr>
        <a:xfrm>
          <a:off x="12763500" y="1049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84582</xdr:rowOff>
    </xdr:from>
    <xdr:to>
      <xdr:col>71</xdr:col>
      <xdr:colOff>177800</xdr:colOff>
      <xdr:row>61</xdr:row>
      <xdr:rowOff>118872</xdr:rowOff>
    </xdr:to>
    <xdr:cxnSp macro="">
      <xdr:nvCxnSpPr>
        <xdr:cNvPr id="453" name="直線コネクタ 452">
          <a:extLst>
            <a:ext uri="{FF2B5EF4-FFF2-40B4-BE49-F238E27FC236}">
              <a16:creationId xmlns:a16="http://schemas.microsoft.com/office/drawing/2014/main" id="{BC3FFE45-F0B0-45BE-9E2D-BFAF2BA2B346}"/>
            </a:ext>
          </a:extLst>
        </xdr:cNvPr>
        <xdr:cNvCxnSpPr/>
      </xdr:nvCxnSpPr>
      <xdr:spPr>
        <a:xfrm>
          <a:off x="12814300" y="10543032"/>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454" name="n_1aveValue【学校施設】&#10;有形固定資産減価償却率">
          <a:extLst>
            <a:ext uri="{FF2B5EF4-FFF2-40B4-BE49-F238E27FC236}">
              <a16:creationId xmlns:a16="http://schemas.microsoft.com/office/drawing/2014/main" id="{2E49DCC5-E4A6-439F-BE5F-C77B4820F22E}"/>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455" name="n_2aveValue【学校施設】&#10;有形固定資産減価償却率">
          <a:extLst>
            <a:ext uri="{FF2B5EF4-FFF2-40B4-BE49-F238E27FC236}">
              <a16:creationId xmlns:a16="http://schemas.microsoft.com/office/drawing/2014/main" id="{A258799F-36B7-436F-ACF8-E2083D9F1DA8}"/>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456" name="n_3aveValue【学校施設】&#10;有形固定資産減価償却率">
          <a:extLst>
            <a:ext uri="{FF2B5EF4-FFF2-40B4-BE49-F238E27FC236}">
              <a16:creationId xmlns:a16="http://schemas.microsoft.com/office/drawing/2014/main" id="{97F27C78-A56C-4A27-8AA7-43F8B7FA27DC}"/>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457" name="n_4aveValue【学校施設】&#10;有形固定資産減価償却率">
          <a:extLst>
            <a:ext uri="{FF2B5EF4-FFF2-40B4-BE49-F238E27FC236}">
              <a16:creationId xmlns:a16="http://schemas.microsoft.com/office/drawing/2014/main" id="{23D1BF20-BA9B-46FA-9230-03A57F988BB8}"/>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779</xdr:rowOff>
    </xdr:from>
    <xdr:ext cx="405111" cy="259045"/>
    <xdr:sp macro="" textlink="">
      <xdr:nvSpPr>
        <xdr:cNvPr id="458" name="n_1mainValue【学校施設】&#10;有形固定資産減価償却率">
          <a:extLst>
            <a:ext uri="{FF2B5EF4-FFF2-40B4-BE49-F238E27FC236}">
              <a16:creationId xmlns:a16="http://schemas.microsoft.com/office/drawing/2014/main" id="{7783C91E-8F11-45BC-A142-1F2D8912EAEA}"/>
            </a:ext>
          </a:extLst>
        </xdr:cNvPr>
        <xdr:cNvSpPr txBox="1"/>
      </xdr:nvSpPr>
      <xdr:spPr>
        <a:xfrm>
          <a:off x="15266044" y="10630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7637</xdr:rowOff>
    </xdr:from>
    <xdr:ext cx="405111" cy="259045"/>
    <xdr:sp macro="" textlink="">
      <xdr:nvSpPr>
        <xdr:cNvPr id="459" name="n_2mainValue【学校施設】&#10;有形固定資産減価償却率">
          <a:extLst>
            <a:ext uri="{FF2B5EF4-FFF2-40B4-BE49-F238E27FC236}">
              <a16:creationId xmlns:a16="http://schemas.microsoft.com/office/drawing/2014/main" id="{AC14280B-A27B-477D-9A6E-85B8F5E3B83D}"/>
            </a:ext>
          </a:extLst>
        </xdr:cNvPr>
        <xdr:cNvSpPr txBox="1"/>
      </xdr:nvSpPr>
      <xdr:spPr>
        <a:xfrm>
          <a:off x="143897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160799</xdr:rowOff>
    </xdr:from>
    <xdr:ext cx="405111" cy="259045"/>
    <xdr:sp macro="" textlink="">
      <xdr:nvSpPr>
        <xdr:cNvPr id="460" name="n_3mainValue【学校施設】&#10;有形固定資産減価償却率">
          <a:extLst>
            <a:ext uri="{FF2B5EF4-FFF2-40B4-BE49-F238E27FC236}">
              <a16:creationId xmlns:a16="http://schemas.microsoft.com/office/drawing/2014/main" id="{14263B27-1617-4837-8A25-2958BA7B7EB1}"/>
            </a:ext>
          </a:extLst>
        </xdr:cNvPr>
        <xdr:cNvSpPr txBox="1"/>
      </xdr:nvSpPr>
      <xdr:spPr>
        <a:xfrm>
          <a:off x="13500744" y="10619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126509</xdr:rowOff>
    </xdr:from>
    <xdr:ext cx="405111" cy="259045"/>
    <xdr:sp macro="" textlink="">
      <xdr:nvSpPr>
        <xdr:cNvPr id="461" name="n_4mainValue【学校施設】&#10;有形固定資産減価償却率">
          <a:extLst>
            <a:ext uri="{FF2B5EF4-FFF2-40B4-BE49-F238E27FC236}">
              <a16:creationId xmlns:a16="http://schemas.microsoft.com/office/drawing/2014/main" id="{9DEF5566-7BFA-476B-BE1C-03847A589F6A}"/>
            </a:ext>
          </a:extLst>
        </xdr:cNvPr>
        <xdr:cNvSpPr txBox="1"/>
      </xdr:nvSpPr>
      <xdr:spPr>
        <a:xfrm>
          <a:off x="12611744" y="10584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2" name="正方形/長方形 461">
          <a:extLst>
            <a:ext uri="{FF2B5EF4-FFF2-40B4-BE49-F238E27FC236}">
              <a16:creationId xmlns:a16="http://schemas.microsoft.com/office/drawing/2014/main" id="{EF816470-3220-4840-B07C-A4ED31C91C4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3" name="正方形/長方形 462">
          <a:extLst>
            <a:ext uri="{FF2B5EF4-FFF2-40B4-BE49-F238E27FC236}">
              <a16:creationId xmlns:a16="http://schemas.microsoft.com/office/drawing/2014/main" id="{43BD698A-E2F5-4F54-8554-0FC3392F05A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4" name="正方形/長方形 463">
          <a:extLst>
            <a:ext uri="{FF2B5EF4-FFF2-40B4-BE49-F238E27FC236}">
              <a16:creationId xmlns:a16="http://schemas.microsoft.com/office/drawing/2014/main" id="{5A8F8559-7881-48B9-9707-185717F4161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5" name="正方形/長方形 464">
          <a:extLst>
            <a:ext uri="{FF2B5EF4-FFF2-40B4-BE49-F238E27FC236}">
              <a16:creationId xmlns:a16="http://schemas.microsoft.com/office/drawing/2014/main" id="{8DD33F41-6DB6-46B4-9CAE-A67A21CDBB6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6" name="正方形/長方形 465">
          <a:extLst>
            <a:ext uri="{FF2B5EF4-FFF2-40B4-BE49-F238E27FC236}">
              <a16:creationId xmlns:a16="http://schemas.microsoft.com/office/drawing/2014/main" id="{C1425657-ED01-490F-84A7-67C0ED19529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7" name="正方形/長方形 466">
          <a:extLst>
            <a:ext uri="{FF2B5EF4-FFF2-40B4-BE49-F238E27FC236}">
              <a16:creationId xmlns:a16="http://schemas.microsoft.com/office/drawing/2014/main" id="{128EA32E-E855-479F-883D-C983A226647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8" name="正方形/長方形 467">
          <a:extLst>
            <a:ext uri="{FF2B5EF4-FFF2-40B4-BE49-F238E27FC236}">
              <a16:creationId xmlns:a16="http://schemas.microsoft.com/office/drawing/2014/main" id="{F347B9DE-03D3-4A83-95BE-480664DBB12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9" name="正方形/長方形 468">
          <a:extLst>
            <a:ext uri="{FF2B5EF4-FFF2-40B4-BE49-F238E27FC236}">
              <a16:creationId xmlns:a16="http://schemas.microsoft.com/office/drawing/2014/main" id="{3F01784A-65A9-4EF2-9273-2EF6BE729BB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0" name="テキスト ボックス 469">
          <a:extLst>
            <a:ext uri="{FF2B5EF4-FFF2-40B4-BE49-F238E27FC236}">
              <a16:creationId xmlns:a16="http://schemas.microsoft.com/office/drawing/2014/main" id="{45007367-8057-413F-A980-750707AB743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1" name="直線コネクタ 470">
          <a:extLst>
            <a:ext uri="{FF2B5EF4-FFF2-40B4-BE49-F238E27FC236}">
              <a16:creationId xmlns:a16="http://schemas.microsoft.com/office/drawing/2014/main" id="{3FB01EB8-18AB-4F04-B5F3-CAE93218BA0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2" name="テキスト ボックス 471">
          <a:extLst>
            <a:ext uri="{FF2B5EF4-FFF2-40B4-BE49-F238E27FC236}">
              <a16:creationId xmlns:a16="http://schemas.microsoft.com/office/drawing/2014/main" id="{25AC7E17-F2F3-4C1C-B4A5-8BF363236715}"/>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73" name="直線コネクタ 472">
          <a:extLst>
            <a:ext uri="{FF2B5EF4-FFF2-40B4-BE49-F238E27FC236}">
              <a16:creationId xmlns:a16="http://schemas.microsoft.com/office/drawing/2014/main" id="{2DBF3F57-C1FC-437D-8E24-40A11E933C2A}"/>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4" name="テキスト ボックス 473">
          <a:extLst>
            <a:ext uri="{FF2B5EF4-FFF2-40B4-BE49-F238E27FC236}">
              <a16:creationId xmlns:a16="http://schemas.microsoft.com/office/drawing/2014/main" id="{FD0F68F0-5E33-437A-AD80-200ADA9C6D71}"/>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5" name="直線コネクタ 474">
          <a:extLst>
            <a:ext uri="{FF2B5EF4-FFF2-40B4-BE49-F238E27FC236}">
              <a16:creationId xmlns:a16="http://schemas.microsoft.com/office/drawing/2014/main" id="{E43FFDF1-58BB-4F63-8B30-33F588B05EC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6" name="テキスト ボックス 475">
          <a:extLst>
            <a:ext uri="{FF2B5EF4-FFF2-40B4-BE49-F238E27FC236}">
              <a16:creationId xmlns:a16="http://schemas.microsoft.com/office/drawing/2014/main" id="{8EA097BC-4B65-4A70-A6B5-EF043F82291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77" name="直線コネクタ 476">
          <a:extLst>
            <a:ext uri="{FF2B5EF4-FFF2-40B4-BE49-F238E27FC236}">
              <a16:creationId xmlns:a16="http://schemas.microsoft.com/office/drawing/2014/main" id="{3A0990B4-4ADB-435F-8D4B-CB7C430DDF68}"/>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478" name="テキスト ボックス 477">
          <a:extLst>
            <a:ext uri="{FF2B5EF4-FFF2-40B4-BE49-F238E27FC236}">
              <a16:creationId xmlns:a16="http://schemas.microsoft.com/office/drawing/2014/main" id="{B1BEFFDC-3890-45E8-940F-76A1987D8BC1}"/>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9" name="直線コネクタ 478">
          <a:extLst>
            <a:ext uri="{FF2B5EF4-FFF2-40B4-BE49-F238E27FC236}">
              <a16:creationId xmlns:a16="http://schemas.microsoft.com/office/drawing/2014/main" id="{8FF553EA-3283-492F-8F11-D43466D3BC9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0" name="テキスト ボックス 479">
          <a:extLst>
            <a:ext uri="{FF2B5EF4-FFF2-40B4-BE49-F238E27FC236}">
              <a16:creationId xmlns:a16="http://schemas.microsoft.com/office/drawing/2014/main" id="{BADB9434-9DBC-422E-9B92-6B945FF04E9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1" name="【学校施設】&#10;一人当たり面積グラフ枠">
          <a:extLst>
            <a:ext uri="{FF2B5EF4-FFF2-40B4-BE49-F238E27FC236}">
              <a16:creationId xmlns:a16="http://schemas.microsoft.com/office/drawing/2014/main" id="{2EB49C77-8A77-4B75-B322-CB1022A8334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482" name="直線コネクタ 481">
          <a:extLst>
            <a:ext uri="{FF2B5EF4-FFF2-40B4-BE49-F238E27FC236}">
              <a16:creationId xmlns:a16="http://schemas.microsoft.com/office/drawing/2014/main" id="{378994E7-44E3-41ED-B7BF-BE04A98EED80}"/>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483" name="【学校施設】&#10;一人当たり面積最小値テキスト">
          <a:extLst>
            <a:ext uri="{FF2B5EF4-FFF2-40B4-BE49-F238E27FC236}">
              <a16:creationId xmlns:a16="http://schemas.microsoft.com/office/drawing/2014/main" id="{D6BAC8FB-6D08-42AD-B502-27CFF6D1BD2C}"/>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484" name="直線コネクタ 483">
          <a:extLst>
            <a:ext uri="{FF2B5EF4-FFF2-40B4-BE49-F238E27FC236}">
              <a16:creationId xmlns:a16="http://schemas.microsoft.com/office/drawing/2014/main" id="{4BE130B6-ABA2-40C0-85A8-0103638B620B}"/>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485" name="【学校施設】&#10;一人当たり面積最大値テキスト">
          <a:extLst>
            <a:ext uri="{FF2B5EF4-FFF2-40B4-BE49-F238E27FC236}">
              <a16:creationId xmlns:a16="http://schemas.microsoft.com/office/drawing/2014/main" id="{81F8D53A-7E03-4459-BCC2-7F65F8160CF2}"/>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486" name="直線コネクタ 485">
          <a:extLst>
            <a:ext uri="{FF2B5EF4-FFF2-40B4-BE49-F238E27FC236}">
              <a16:creationId xmlns:a16="http://schemas.microsoft.com/office/drawing/2014/main" id="{45CF8566-8485-4BDA-9903-DF54355E38C6}"/>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487" name="【学校施設】&#10;一人当たり面積平均値テキスト">
          <a:extLst>
            <a:ext uri="{FF2B5EF4-FFF2-40B4-BE49-F238E27FC236}">
              <a16:creationId xmlns:a16="http://schemas.microsoft.com/office/drawing/2014/main" id="{E73ED21C-94F4-495E-9CAC-C8BFA7F837F8}"/>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488" name="フローチャート: 判断 487">
          <a:extLst>
            <a:ext uri="{FF2B5EF4-FFF2-40B4-BE49-F238E27FC236}">
              <a16:creationId xmlns:a16="http://schemas.microsoft.com/office/drawing/2014/main" id="{301F9E19-3F78-4EDC-9621-0C68984212F5}"/>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489" name="フローチャート: 判断 488">
          <a:extLst>
            <a:ext uri="{FF2B5EF4-FFF2-40B4-BE49-F238E27FC236}">
              <a16:creationId xmlns:a16="http://schemas.microsoft.com/office/drawing/2014/main" id="{63BBFA39-E9C4-4892-89E1-2E5CA0067471}"/>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490" name="フローチャート: 判断 489">
          <a:extLst>
            <a:ext uri="{FF2B5EF4-FFF2-40B4-BE49-F238E27FC236}">
              <a16:creationId xmlns:a16="http://schemas.microsoft.com/office/drawing/2014/main" id="{B4B75BD5-26CC-451E-A582-08CF6F26D095}"/>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491" name="フローチャート: 判断 490">
          <a:extLst>
            <a:ext uri="{FF2B5EF4-FFF2-40B4-BE49-F238E27FC236}">
              <a16:creationId xmlns:a16="http://schemas.microsoft.com/office/drawing/2014/main" id="{30C55AFD-A061-4CD4-A5D0-8DE871DA9375}"/>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492" name="フローチャート: 判断 491">
          <a:extLst>
            <a:ext uri="{FF2B5EF4-FFF2-40B4-BE49-F238E27FC236}">
              <a16:creationId xmlns:a16="http://schemas.microsoft.com/office/drawing/2014/main" id="{7E302F40-817E-4CE9-A1BA-16546B0F2A36}"/>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B10FF1C6-1712-47F0-831D-6D3D7E4DE3D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FE916E2C-2B82-4A52-959B-004F2A296A2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A7D3E03F-5DB0-495E-ADC3-D0C8A2D54BB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2865271A-D4EF-45BF-929A-7C0FA2E8D6E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61C41BB8-640A-405B-80E6-46AF98F0EDA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60071</xdr:rowOff>
    </xdr:from>
    <xdr:to>
      <xdr:col>116</xdr:col>
      <xdr:colOff>114300</xdr:colOff>
      <xdr:row>61</xdr:row>
      <xdr:rowOff>161671</xdr:rowOff>
    </xdr:to>
    <xdr:sp macro="" textlink="">
      <xdr:nvSpPr>
        <xdr:cNvPr id="498" name="楕円 497">
          <a:extLst>
            <a:ext uri="{FF2B5EF4-FFF2-40B4-BE49-F238E27FC236}">
              <a16:creationId xmlns:a16="http://schemas.microsoft.com/office/drawing/2014/main" id="{896B922E-72DA-4EBF-A9A7-4C7C48F3A66E}"/>
            </a:ext>
          </a:extLst>
        </xdr:cNvPr>
        <xdr:cNvSpPr/>
      </xdr:nvSpPr>
      <xdr:spPr>
        <a:xfrm>
          <a:off x="22110700" y="1051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38498</xdr:rowOff>
    </xdr:from>
    <xdr:ext cx="469744" cy="259045"/>
    <xdr:sp macro="" textlink="">
      <xdr:nvSpPr>
        <xdr:cNvPr id="499" name="【学校施設】&#10;一人当たり面積該当値テキスト">
          <a:extLst>
            <a:ext uri="{FF2B5EF4-FFF2-40B4-BE49-F238E27FC236}">
              <a16:creationId xmlns:a16="http://schemas.microsoft.com/office/drawing/2014/main" id="{455967A9-0902-442B-B418-80081F11B556}"/>
            </a:ext>
          </a:extLst>
        </xdr:cNvPr>
        <xdr:cNvSpPr txBox="1"/>
      </xdr:nvSpPr>
      <xdr:spPr>
        <a:xfrm>
          <a:off x="22199600" y="10496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60643</xdr:rowOff>
    </xdr:from>
    <xdr:to>
      <xdr:col>112</xdr:col>
      <xdr:colOff>38100</xdr:colOff>
      <xdr:row>61</xdr:row>
      <xdr:rowOff>162243</xdr:rowOff>
    </xdr:to>
    <xdr:sp macro="" textlink="">
      <xdr:nvSpPr>
        <xdr:cNvPr id="500" name="楕円 499">
          <a:extLst>
            <a:ext uri="{FF2B5EF4-FFF2-40B4-BE49-F238E27FC236}">
              <a16:creationId xmlns:a16="http://schemas.microsoft.com/office/drawing/2014/main" id="{B72E0F75-F1C6-4634-930D-1812C87D9A9B}"/>
            </a:ext>
          </a:extLst>
        </xdr:cNvPr>
        <xdr:cNvSpPr/>
      </xdr:nvSpPr>
      <xdr:spPr>
        <a:xfrm>
          <a:off x="21272500" y="1051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110871</xdr:rowOff>
    </xdr:from>
    <xdr:to>
      <xdr:col>116</xdr:col>
      <xdr:colOff>63500</xdr:colOff>
      <xdr:row>61</xdr:row>
      <xdr:rowOff>111443</xdr:rowOff>
    </xdr:to>
    <xdr:cxnSp macro="">
      <xdr:nvCxnSpPr>
        <xdr:cNvPr id="501" name="直線コネクタ 500">
          <a:extLst>
            <a:ext uri="{FF2B5EF4-FFF2-40B4-BE49-F238E27FC236}">
              <a16:creationId xmlns:a16="http://schemas.microsoft.com/office/drawing/2014/main" id="{AC7903ED-60AE-4426-8927-0D89F2247347}"/>
            </a:ext>
          </a:extLst>
        </xdr:cNvPr>
        <xdr:cNvCxnSpPr/>
      </xdr:nvCxnSpPr>
      <xdr:spPr>
        <a:xfrm flipV="1">
          <a:off x="21323300" y="10569321"/>
          <a:ext cx="8382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57214</xdr:rowOff>
    </xdr:from>
    <xdr:to>
      <xdr:col>107</xdr:col>
      <xdr:colOff>101600</xdr:colOff>
      <xdr:row>61</xdr:row>
      <xdr:rowOff>158814</xdr:rowOff>
    </xdr:to>
    <xdr:sp macro="" textlink="">
      <xdr:nvSpPr>
        <xdr:cNvPr id="502" name="楕円 501">
          <a:extLst>
            <a:ext uri="{FF2B5EF4-FFF2-40B4-BE49-F238E27FC236}">
              <a16:creationId xmlns:a16="http://schemas.microsoft.com/office/drawing/2014/main" id="{3B68D5B7-AABA-419E-BEEF-70D65E946482}"/>
            </a:ext>
          </a:extLst>
        </xdr:cNvPr>
        <xdr:cNvSpPr/>
      </xdr:nvSpPr>
      <xdr:spPr>
        <a:xfrm>
          <a:off x="20383500" y="1051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108014</xdr:rowOff>
    </xdr:from>
    <xdr:to>
      <xdr:col>111</xdr:col>
      <xdr:colOff>177800</xdr:colOff>
      <xdr:row>61</xdr:row>
      <xdr:rowOff>111443</xdr:rowOff>
    </xdr:to>
    <xdr:cxnSp macro="">
      <xdr:nvCxnSpPr>
        <xdr:cNvPr id="503" name="直線コネクタ 502">
          <a:extLst>
            <a:ext uri="{FF2B5EF4-FFF2-40B4-BE49-F238E27FC236}">
              <a16:creationId xmlns:a16="http://schemas.microsoft.com/office/drawing/2014/main" id="{6E6D09FF-895C-4AE5-9EAC-4B682C7D4A57}"/>
            </a:ext>
          </a:extLst>
        </xdr:cNvPr>
        <xdr:cNvCxnSpPr/>
      </xdr:nvCxnSpPr>
      <xdr:spPr>
        <a:xfrm>
          <a:off x="20434300" y="10566464"/>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56642</xdr:rowOff>
    </xdr:from>
    <xdr:to>
      <xdr:col>102</xdr:col>
      <xdr:colOff>165100</xdr:colOff>
      <xdr:row>61</xdr:row>
      <xdr:rowOff>158242</xdr:rowOff>
    </xdr:to>
    <xdr:sp macro="" textlink="">
      <xdr:nvSpPr>
        <xdr:cNvPr id="504" name="楕円 503">
          <a:extLst>
            <a:ext uri="{FF2B5EF4-FFF2-40B4-BE49-F238E27FC236}">
              <a16:creationId xmlns:a16="http://schemas.microsoft.com/office/drawing/2014/main" id="{0D70175D-8802-4E9A-97E4-30B83CBF65BC}"/>
            </a:ext>
          </a:extLst>
        </xdr:cNvPr>
        <xdr:cNvSpPr/>
      </xdr:nvSpPr>
      <xdr:spPr>
        <a:xfrm>
          <a:off x="19494500" y="1051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107442</xdr:rowOff>
    </xdr:from>
    <xdr:to>
      <xdr:col>107</xdr:col>
      <xdr:colOff>50800</xdr:colOff>
      <xdr:row>61</xdr:row>
      <xdr:rowOff>108014</xdr:rowOff>
    </xdr:to>
    <xdr:cxnSp macro="">
      <xdr:nvCxnSpPr>
        <xdr:cNvPr id="505" name="直線コネクタ 504">
          <a:extLst>
            <a:ext uri="{FF2B5EF4-FFF2-40B4-BE49-F238E27FC236}">
              <a16:creationId xmlns:a16="http://schemas.microsoft.com/office/drawing/2014/main" id="{B0B65F3A-1985-4813-96A9-4E18FD43A9FB}"/>
            </a:ext>
          </a:extLst>
        </xdr:cNvPr>
        <xdr:cNvCxnSpPr/>
      </xdr:nvCxnSpPr>
      <xdr:spPr>
        <a:xfrm>
          <a:off x="19545300" y="10565892"/>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61785</xdr:rowOff>
    </xdr:from>
    <xdr:to>
      <xdr:col>98</xdr:col>
      <xdr:colOff>38100</xdr:colOff>
      <xdr:row>61</xdr:row>
      <xdr:rowOff>163385</xdr:rowOff>
    </xdr:to>
    <xdr:sp macro="" textlink="">
      <xdr:nvSpPr>
        <xdr:cNvPr id="506" name="楕円 505">
          <a:extLst>
            <a:ext uri="{FF2B5EF4-FFF2-40B4-BE49-F238E27FC236}">
              <a16:creationId xmlns:a16="http://schemas.microsoft.com/office/drawing/2014/main" id="{E1516466-82E7-4A22-84C3-BF0019C5DF37}"/>
            </a:ext>
          </a:extLst>
        </xdr:cNvPr>
        <xdr:cNvSpPr/>
      </xdr:nvSpPr>
      <xdr:spPr>
        <a:xfrm>
          <a:off x="18605500" y="1052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107442</xdr:rowOff>
    </xdr:from>
    <xdr:to>
      <xdr:col>102</xdr:col>
      <xdr:colOff>114300</xdr:colOff>
      <xdr:row>61</xdr:row>
      <xdr:rowOff>112585</xdr:rowOff>
    </xdr:to>
    <xdr:cxnSp macro="">
      <xdr:nvCxnSpPr>
        <xdr:cNvPr id="507" name="直線コネクタ 506">
          <a:extLst>
            <a:ext uri="{FF2B5EF4-FFF2-40B4-BE49-F238E27FC236}">
              <a16:creationId xmlns:a16="http://schemas.microsoft.com/office/drawing/2014/main" id="{FCF3EFA9-FF59-4202-89EE-839AF5A5E4A8}"/>
            </a:ext>
          </a:extLst>
        </xdr:cNvPr>
        <xdr:cNvCxnSpPr/>
      </xdr:nvCxnSpPr>
      <xdr:spPr>
        <a:xfrm flipV="1">
          <a:off x="18656300" y="10565892"/>
          <a:ext cx="8890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508" name="n_1aveValue【学校施設】&#10;一人当たり面積">
          <a:extLst>
            <a:ext uri="{FF2B5EF4-FFF2-40B4-BE49-F238E27FC236}">
              <a16:creationId xmlns:a16="http://schemas.microsoft.com/office/drawing/2014/main" id="{AC4C4CA5-A1D3-414B-83BA-1707B2DF4046}"/>
            </a:ext>
          </a:extLst>
        </xdr:cNvPr>
        <xdr:cNvSpPr txBox="1"/>
      </xdr:nvSpPr>
      <xdr:spPr>
        <a:xfrm>
          <a:off x="210757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509" name="n_2aveValue【学校施設】&#10;一人当たり面積">
          <a:extLst>
            <a:ext uri="{FF2B5EF4-FFF2-40B4-BE49-F238E27FC236}">
              <a16:creationId xmlns:a16="http://schemas.microsoft.com/office/drawing/2014/main" id="{D6426426-C7F5-41A1-B4D9-5C3F643B0C42}"/>
            </a:ext>
          </a:extLst>
        </xdr:cNvPr>
        <xdr:cNvSpPr txBox="1"/>
      </xdr:nvSpPr>
      <xdr:spPr>
        <a:xfrm>
          <a:off x="20199427" y="10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510" name="n_3aveValue【学校施設】&#10;一人当たり面積">
          <a:extLst>
            <a:ext uri="{FF2B5EF4-FFF2-40B4-BE49-F238E27FC236}">
              <a16:creationId xmlns:a16="http://schemas.microsoft.com/office/drawing/2014/main" id="{04F9FE3D-1A2D-4AF3-B1AB-D5A47ABA573A}"/>
            </a:ext>
          </a:extLst>
        </xdr:cNvPr>
        <xdr:cNvSpPr txBox="1"/>
      </xdr:nvSpPr>
      <xdr:spPr>
        <a:xfrm>
          <a:off x="19310427" y="1060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511" name="n_4aveValue【学校施設】&#10;一人当たり面積">
          <a:extLst>
            <a:ext uri="{FF2B5EF4-FFF2-40B4-BE49-F238E27FC236}">
              <a16:creationId xmlns:a16="http://schemas.microsoft.com/office/drawing/2014/main" id="{852C9919-E3E6-4044-9049-42F364F92B46}"/>
            </a:ext>
          </a:extLst>
        </xdr:cNvPr>
        <xdr:cNvSpPr txBox="1"/>
      </xdr:nvSpPr>
      <xdr:spPr>
        <a:xfrm>
          <a:off x="18421427" y="1062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7320</xdr:rowOff>
    </xdr:from>
    <xdr:ext cx="469744" cy="259045"/>
    <xdr:sp macro="" textlink="">
      <xdr:nvSpPr>
        <xdr:cNvPr id="512" name="n_1mainValue【学校施設】&#10;一人当たり面積">
          <a:extLst>
            <a:ext uri="{FF2B5EF4-FFF2-40B4-BE49-F238E27FC236}">
              <a16:creationId xmlns:a16="http://schemas.microsoft.com/office/drawing/2014/main" id="{09C578C4-954E-4F5A-9D7D-C13DEAB25088}"/>
            </a:ext>
          </a:extLst>
        </xdr:cNvPr>
        <xdr:cNvSpPr txBox="1"/>
      </xdr:nvSpPr>
      <xdr:spPr>
        <a:xfrm>
          <a:off x="21075727" y="10294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3891</xdr:rowOff>
    </xdr:from>
    <xdr:ext cx="469744" cy="259045"/>
    <xdr:sp macro="" textlink="">
      <xdr:nvSpPr>
        <xdr:cNvPr id="513" name="n_2mainValue【学校施設】&#10;一人当たり面積">
          <a:extLst>
            <a:ext uri="{FF2B5EF4-FFF2-40B4-BE49-F238E27FC236}">
              <a16:creationId xmlns:a16="http://schemas.microsoft.com/office/drawing/2014/main" id="{454DB451-129D-463C-95E9-B9DC173ED762}"/>
            </a:ext>
          </a:extLst>
        </xdr:cNvPr>
        <xdr:cNvSpPr txBox="1"/>
      </xdr:nvSpPr>
      <xdr:spPr>
        <a:xfrm>
          <a:off x="20199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3319</xdr:rowOff>
    </xdr:from>
    <xdr:ext cx="469744" cy="259045"/>
    <xdr:sp macro="" textlink="">
      <xdr:nvSpPr>
        <xdr:cNvPr id="514" name="n_3mainValue【学校施設】&#10;一人当たり面積">
          <a:extLst>
            <a:ext uri="{FF2B5EF4-FFF2-40B4-BE49-F238E27FC236}">
              <a16:creationId xmlns:a16="http://schemas.microsoft.com/office/drawing/2014/main" id="{540E7839-5BE7-4C59-B95C-FB5670781573}"/>
            </a:ext>
          </a:extLst>
        </xdr:cNvPr>
        <xdr:cNvSpPr txBox="1"/>
      </xdr:nvSpPr>
      <xdr:spPr>
        <a:xfrm>
          <a:off x="19310427" y="1029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8462</xdr:rowOff>
    </xdr:from>
    <xdr:ext cx="469744" cy="259045"/>
    <xdr:sp macro="" textlink="">
      <xdr:nvSpPr>
        <xdr:cNvPr id="515" name="n_4mainValue【学校施設】&#10;一人当たり面積">
          <a:extLst>
            <a:ext uri="{FF2B5EF4-FFF2-40B4-BE49-F238E27FC236}">
              <a16:creationId xmlns:a16="http://schemas.microsoft.com/office/drawing/2014/main" id="{47139BFD-BC11-4DA9-A893-13EFEA0A3AAB}"/>
            </a:ext>
          </a:extLst>
        </xdr:cNvPr>
        <xdr:cNvSpPr txBox="1"/>
      </xdr:nvSpPr>
      <xdr:spPr>
        <a:xfrm>
          <a:off x="18421427" y="1029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6" name="正方形/長方形 515">
          <a:extLst>
            <a:ext uri="{FF2B5EF4-FFF2-40B4-BE49-F238E27FC236}">
              <a16:creationId xmlns:a16="http://schemas.microsoft.com/office/drawing/2014/main" id="{5CBF04E7-F130-44F2-8335-CAE8A8908EC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7" name="正方形/長方形 516">
          <a:extLst>
            <a:ext uri="{FF2B5EF4-FFF2-40B4-BE49-F238E27FC236}">
              <a16:creationId xmlns:a16="http://schemas.microsoft.com/office/drawing/2014/main" id="{44322C33-D7B0-44B1-86AA-FD6DBDA9B80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8" name="正方形/長方形 517">
          <a:extLst>
            <a:ext uri="{FF2B5EF4-FFF2-40B4-BE49-F238E27FC236}">
              <a16:creationId xmlns:a16="http://schemas.microsoft.com/office/drawing/2014/main" id="{16B818AE-D365-46E3-8E61-BD54627E2F7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9" name="正方形/長方形 518">
          <a:extLst>
            <a:ext uri="{FF2B5EF4-FFF2-40B4-BE49-F238E27FC236}">
              <a16:creationId xmlns:a16="http://schemas.microsoft.com/office/drawing/2014/main" id="{A202D68F-EF5B-4944-80AF-FF350FD0073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0" name="正方形/長方形 519">
          <a:extLst>
            <a:ext uri="{FF2B5EF4-FFF2-40B4-BE49-F238E27FC236}">
              <a16:creationId xmlns:a16="http://schemas.microsoft.com/office/drawing/2014/main" id="{EAA1BB48-EE13-4614-ACDF-6861345FD4F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1" name="正方形/長方形 520">
          <a:extLst>
            <a:ext uri="{FF2B5EF4-FFF2-40B4-BE49-F238E27FC236}">
              <a16:creationId xmlns:a16="http://schemas.microsoft.com/office/drawing/2014/main" id="{44DFA1F9-C446-4256-922B-E249E438FA0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2" name="正方形/長方形 521">
          <a:extLst>
            <a:ext uri="{FF2B5EF4-FFF2-40B4-BE49-F238E27FC236}">
              <a16:creationId xmlns:a16="http://schemas.microsoft.com/office/drawing/2014/main" id="{DE5D9D5B-119A-4F16-9337-DE6DAFDADA0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3" name="正方形/長方形 522">
          <a:extLst>
            <a:ext uri="{FF2B5EF4-FFF2-40B4-BE49-F238E27FC236}">
              <a16:creationId xmlns:a16="http://schemas.microsoft.com/office/drawing/2014/main" id="{5133FADE-A77B-429F-9FE5-8FC1DC54365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4" name="テキスト ボックス 523">
          <a:extLst>
            <a:ext uri="{FF2B5EF4-FFF2-40B4-BE49-F238E27FC236}">
              <a16:creationId xmlns:a16="http://schemas.microsoft.com/office/drawing/2014/main" id="{0FCFE049-5891-4CFD-A64F-3D694AEAD08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5" name="直線コネクタ 524">
          <a:extLst>
            <a:ext uri="{FF2B5EF4-FFF2-40B4-BE49-F238E27FC236}">
              <a16:creationId xmlns:a16="http://schemas.microsoft.com/office/drawing/2014/main" id="{C76B66B6-D4E0-48B0-939C-6B084DA8B2F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6" name="テキスト ボックス 525">
          <a:extLst>
            <a:ext uri="{FF2B5EF4-FFF2-40B4-BE49-F238E27FC236}">
              <a16:creationId xmlns:a16="http://schemas.microsoft.com/office/drawing/2014/main" id="{798078EE-FD52-453C-B490-6FD05F9DA24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27" name="直線コネクタ 526">
          <a:extLst>
            <a:ext uri="{FF2B5EF4-FFF2-40B4-BE49-F238E27FC236}">
              <a16:creationId xmlns:a16="http://schemas.microsoft.com/office/drawing/2014/main" id="{83505406-8863-4A26-85FC-1F20FE172776}"/>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28" name="テキスト ボックス 527">
          <a:extLst>
            <a:ext uri="{FF2B5EF4-FFF2-40B4-BE49-F238E27FC236}">
              <a16:creationId xmlns:a16="http://schemas.microsoft.com/office/drawing/2014/main" id="{27C2375D-EEC8-43EB-AC6B-C439D2BF1A59}"/>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29" name="直線コネクタ 528">
          <a:extLst>
            <a:ext uri="{FF2B5EF4-FFF2-40B4-BE49-F238E27FC236}">
              <a16:creationId xmlns:a16="http://schemas.microsoft.com/office/drawing/2014/main" id="{0661261E-ECD2-4BBB-8F2A-99D2B887A14D}"/>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0" name="テキスト ボックス 529">
          <a:extLst>
            <a:ext uri="{FF2B5EF4-FFF2-40B4-BE49-F238E27FC236}">
              <a16:creationId xmlns:a16="http://schemas.microsoft.com/office/drawing/2014/main" id="{1C20CE6C-1F5A-4B62-916E-874B33384F7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1" name="直線コネクタ 530">
          <a:extLst>
            <a:ext uri="{FF2B5EF4-FFF2-40B4-BE49-F238E27FC236}">
              <a16:creationId xmlns:a16="http://schemas.microsoft.com/office/drawing/2014/main" id="{680F3B79-C634-4110-AC11-E41FF8F7592B}"/>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2" name="テキスト ボックス 531">
          <a:extLst>
            <a:ext uri="{FF2B5EF4-FFF2-40B4-BE49-F238E27FC236}">
              <a16:creationId xmlns:a16="http://schemas.microsoft.com/office/drawing/2014/main" id="{5CE3DB0D-2489-451C-803E-4EA4194A9F52}"/>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3" name="直線コネクタ 532">
          <a:extLst>
            <a:ext uri="{FF2B5EF4-FFF2-40B4-BE49-F238E27FC236}">
              <a16:creationId xmlns:a16="http://schemas.microsoft.com/office/drawing/2014/main" id="{B740BDCB-B6C6-4BE9-AC87-4EA175023949}"/>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4" name="テキスト ボックス 533">
          <a:extLst>
            <a:ext uri="{FF2B5EF4-FFF2-40B4-BE49-F238E27FC236}">
              <a16:creationId xmlns:a16="http://schemas.microsoft.com/office/drawing/2014/main" id="{352E7DBF-D071-4CB8-A0DD-0750CFBBFCCF}"/>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5" name="直線コネクタ 534">
          <a:extLst>
            <a:ext uri="{FF2B5EF4-FFF2-40B4-BE49-F238E27FC236}">
              <a16:creationId xmlns:a16="http://schemas.microsoft.com/office/drawing/2014/main" id="{2A5594D5-0D5C-42E1-B315-9AC4DD6C6474}"/>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36" name="テキスト ボックス 535">
          <a:extLst>
            <a:ext uri="{FF2B5EF4-FFF2-40B4-BE49-F238E27FC236}">
              <a16:creationId xmlns:a16="http://schemas.microsoft.com/office/drawing/2014/main" id="{742A9204-C5ED-46A2-8250-7A5CA10A081C}"/>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37" name="直線コネクタ 536">
          <a:extLst>
            <a:ext uri="{FF2B5EF4-FFF2-40B4-BE49-F238E27FC236}">
              <a16:creationId xmlns:a16="http://schemas.microsoft.com/office/drawing/2014/main" id="{128C2424-FB0F-45ED-AA12-D1851BE46AFF}"/>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38" name="テキスト ボックス 537">
          <a:extLst>
            <a:ext uri="{FF2B5EF4-FFF2-40B4-BE49-F238E27FC236}">
              <a16:creationId xmlns:a16="http://schemas.microsoft.com/office/drawing/2014/main" id="{0EC439A4-583F-46D5-B833-D73CB90C8A1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9" name="直線コネクタ 538">
          <a:extLst>
            <a:ext uri="{FF2B5EF4-FFF2-40B4-BE49-F238E27FC236}">
              <a16:creationId xmlns:a16="http://schemas.microsoft.com/office/drawing/2014/main" id="{BC975213-2EDA-487B-815E-6A184D10CCA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0" name="【児童館】&#10;有形固定資産減価償却率グラフ枠">
          <a:extLst>
            <a:ext uri="{FF2B5EF4-FFF2-40B4-BE49-F238E27FC236}">
              <a16:creationId xmlns:a16="http://schemas.microsoft.com/office/drawing/2014/main" id="{B6303E26-8148-4C02-9541-2C100C24431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541" name="直線コネクタ 540">
          <a:extLst>
            <a:ext uri="{FF2B5EF4-FFF2-40B4-BE49-F238E27FC236}">
              <a16:creationId xmlns:a16="http://schemas.microsoft.com/office/drawing/2014/main" id="{F9063CCE-853E-45BC-8F90-6BD9B8486C63}"/>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2" name="【児童館】&#10;有形固定資産減価償却率最小値テキスト">
          <a:extLst>
            <a:ext uri="{FF2B5EF4-FFF2-40B4-BE49-F238E27FC236}">
              <a16:creationId xmlns:a16="http://schemas.microsoft.com/office/drawing/2014/main" id="{A6F3430A-F2E3-442C-8C76-134A57FC791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3" name="直線コネクタ 542">
          <a:extLst>
            <a:ext uri="{FF2B5EF4-FFF2-40B4-BE49-F238E27FC236}">
              <a16:creationId xmlns:a16="http://schemas.microsoft.com/office/drawing/2014/main" id="{DFF0770A-E107-459E-8A2F-C95D9FF60984}"/>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544" name="【児童館】&#10;有形固定資産減価償却率最大値テキスト">
          <a:extLst>
            <a:ext uri="{FF2B5EF4-FFF2-40B4-BE49-F238E27FC236}">
              <a16:creationId xmlns:a16="http://schemas.microsoft.com/office/drawing/2014/main" id="{E267E2E6-C66F-4CED-A90E-4E4BAA785B76}"/>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545" name="直線コネクタ 544">
          <a:extLst>
            <a:ext uri="{FF2B5EF4-FFF2-40B4-BE49-F238E27FC236}">
              <a16:creationId xmlns:a16="http://schemas.microsoft.com/office/drawing/2014/main" id="{A5A099BC-9372-4CDB-970A-80954351F51E}"/>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546" name="【児童館】&#10;有形固定資産減価償却率平均値テキスト">
          <a:extLst>
            <a:ext uri="{FF2B5EF4-FFF2-40B4-BE49-F238E27FC236}">
              <a16:creationId xmlns:a16="http://schemas.microsoft.com/office/drawing/2014/main" id="{A96F1750-A523-4A01-A6CD-D3EB4DDF3D87}"/>
            </a:ext>
          </a:extLst>
        </xdr:cNvPr>
        <xdr:cNvSpPr txBox="1"/>
      </xdr:nvSpPr>
      <xdr:spPr>
        <a:xfrm>
          <a:off x="16357600" y="13920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547" name="フローチャート: 判断 546">
          <a:extLst>
            <a:ext uri="{FF2B5EF4-FFF2-40B4-BE49-F238E27FC236}">
              <a16:creationId xmlns:a16="http://schemas.microsoft.com/office/drawing/2014/main" id="{AE03A709-7512-4627-BC59-C14FE01B75BF}"/>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548" name="フローチャート: 判断 547">
          <a:extLst>
            <a:ext uri="{FF2B5EF4-FFF2-40B4-BE49-F238E27FC236}">
              <a16:creationId xmlns:a16="http://schemas.microsoft.com/office/drawing/2014/main" id="{03AEB76E-CBA5-4B40-9909-349F6136C355}"/>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549" name="フローチャート: 判断 548">
          <a:extLst>
            <a:ext uri="{FF2B5EF4-FFF2-40B4-BE49-F238E27FC236}">
              <a16:creationId xmlns:a16="http://schemas.microsoft.com/office/drawing/2014/main" id="{2F99EAF4-5247-421C-808F-2BF46B9ABA3C}"/>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550" name="フローチャート: 判断 549">
          <a:extLst>
            <a:ext uri="{FF2B5EF4-FFF2-40B4-BE49-F238E27FC236}">
              <a16:creationId xmlns:a16="http://schemas.microsoft.com/office/drawing/2014/main" id="{F1A485E2-CBBA-497E-A6C5-609C916CDDAE}"/>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551" name="フローチャート: 判断 550">
          <a:extLst>
            <a:ext uri="{FF2B5EF4-FFF2-40B4-BE49-F238E27FC236}">
              <a16:creationId xmlns:a16="http://schemas.microsoft.com/office/drawing/2014/main" id="{BBC8C7D2-0BC9-4FBC-8C15-1FCD1B80B253}"/>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2" name="テキスト ボックス 551">
          <a:extLst>
            <a:ext uri="{FF2B5EF4-FFF2-40B4-BE49-F238E27FC236}">
              <a16:creationId xmlns:a16="http://schemas.microsoft.com/office/drawing/2014/main" id="{4F2F64F3-892B-4DA6-BE60-605A47CBCAB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3" name="テキスト ボックス 552">
          <a:extLst>
            <a:ext uri="{FF2B5EF4-FFF2-40B4-BE49-F238E27FC236}">
              <a16:creationId xmlns:a16="http://schemas.microsoft.com/office/drawing/2014/main" id="{DD9E1B1A-B104-4624-BFEB-FC40BD2FF5A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5BBC2D59-EA41-48B7-917A-EF737C1B5CC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8A7A8A57-5C68-489A-9CAC-501B0D46EBE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F87184FD-8F79-4525-B1C1-B609BF22379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148952</xdr:rowOff>
    </xdr:from>
    <xdr:to>
      <xdr:col>85</xdr:col>
      <xdr:colOff>177800</xdr:colOff>
      <xdr:row>83</xdr:row>
      <xdr:rowOff>79102</xdr:rowOff>
    </xdr:to>
    <xdr:sp macro="" textlink="">
      <xdr:nvSpPr>
        <xdr:cNvPr id="557" name="楕円 556">
          <a:extLst>
            <a:ext uri="{FF2B5EF4-FFF2-40B4-BE49-F238E27FC236}">
              <a16:creationId xmlns:a16="http://schemas.microsoft.com/office/drawing/2014/main" id="{9607D2C2-4FE8-493B-98C7-F5EBBFF28B9E}"/>
            </a:ext>
          </a:extLst>
        </xdr:cNvPr>
        <xdr:cNvSpPr/>
      </xdr:nvSpPr>
      <xdr:spPr>
        <a:xfrm>
          <a:off x="16268700" y="1420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127379</xdr:rowOff>
    </xdr:from>
    <xdr:ext cx="405111" cy="259045"/>
    <xdr:sp macro="" textlink="">
      <xdr:nvSpPr>
        <xdr:cNvPr id="558" name="【児童館】&#10;有形固定資産減価償却率該当値テキスト">
          <a:extLst>
            <a:ext uri="{FF2B5EF4-FFF2-40B4-BE49-F238E27FC236}">
              <a16:creationId xmlns:a16="http://schemas.microsoft.com/office/drawing/2014/main" id="{3EB8DA9A-5A80-40F6-B58D-9A800F4C1B88}"/>
            </a:ext>
          </a:extLst>
        </xdr:cNvPr>
        <xdr:cNvSpPr txBox="1"/>
      </xdr:nvSpPr>
      <xdr:spPr>
        <a:xfrm>
          <a:off x="16357600"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129358</xdr:rowOff>
    </xdr:from>
    <xdr:to>
      <xdr:col>81</xdr:col>
      <xdr:colOff>101600</xdr:colOff>
      <xdr:row>83</xdr:row>
      <xdr:rowOff>59508</xdr:rowOff>
    </xdr:to>
    <xdr:sp macro="" textlink="">
      <xdr:nvSpPr>
        <xdr:cNvPr id="559" name="楕円 558">
          <a:extLst>
            <a:ext uri="{FF2B5EF4-FFF2-40B4-BE49-F238E27FC236}">
              <a16:creationId xmlns:a16="http://schemas.microsoft.com/office/drawing/2014/main" id="{EBE0C11A-8D1B-413B-924E-5F54F7447F6F}"/>
            </a:ext>
          </a:extLst>
        </xdr:cNvPr>
        <xdr:cNvSpPr/>
      </xdr:nvSpPr>
      <xdr:spPr>
        <a:xfrm>
          <a:off x="15430500" y="1418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8708</xdr:rowOff>
    </xdr:from>
    <xdr:to>
      <xdr:col>85</xdr:col>
      <xdr:colOff>127000</xdr:colOff>
      <xdr:row>83</xdr:row>
      <xdr:rowOff>28302</xdr:rowOff>
    </xdr:to>
    <xdr:cxnSp macro="">
      <xdr:nvCxnSpPr>
        <xdr:cNvPr id="560" name="直線コネクタ 559">
          <a:extLst>
            <a:ext uri="{FF2B5EF4-FFF2-40B4-BE49-F238E27FC236}">
              <a16:creationId xmlns:a16="http://schemas.microsoft.com/office/drawing/2014/main" id="{5078EB45-BDA8-40BD-BC59-C20251061FDE}"/>
            </a:ext>
          </a:extLst>
        </xdr:cNvPr>
        <xdr:cNvCxnSpPr/>
      </xdr:nvCxnSpPr>
      <xdr:spPr>
        <a:xfrm>
          <a:off x="15481300" y="14239058"/>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91802</xdr:rowOff>
    </xdr:from>
    <xdr:to>
      <xdr:col>76</xdr:col>
      <xdr:colOff>165100</xdr:colOff>
      <xdr:row>83</xdr:row>
      <xdr:rowOff>21952</xdr:rowOff>
    </xdr:to>
    <xdr:sp macro="" textlink="">
      <xdr:nvSpPr>
        <xdr:cNvPr id="561" name="楕円 560">
          <a:extLst>
            <a:ext uri="{FF2B5EF4-FFF2-40B4-BE49-F238E27FC236}">
              <a16:creationId xmlns:a16="http://schemas.microsoft.com/office/drawing/2014/main" id="{18B5A115-245F-484E-A612-7C217661F2F6}"/>
            </a:ext>
          </a:extLst>
        </xdr:cNvPr>
        <xdr:cNvSpPr/>
      </xdr:nvSpPr>
      <xdr:spPr>
        <a:xfrm>
          <a:off x="14541500" y="1415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142602</xdr:rowOff>
    </xdr:from>
    <xdr:to>
      <xdr:col>81</xdr:col>
      <xdr:colOff>50800</xdr:colOff>
      <xdr:row>83</xdr:row>
      <xdr:rowOff>8708</xdr:rowOff>
    </xdr:to>
    <xdr:cxnSp macro="">
      <xdr:nvCxnSpPr>
        <xdr:cNvPr id="562" name="直線コネクタ 561">
          <a:extLst>
            <a:ext uri="{FF2B5EF4-FFF2-40B4-BE49-F238E27FC236}">
              <a16:creationId xmlns:a16="http://schemas.microsoft.com/office/drawing/2014/main" id="{EDA95C2D-442C-4C40-A674-3F1A8620114A}"/>
            </a:ext>
          </a:extLst>
        </xdr:cNvPr>
        <xdr:cNvCxnSpPr/>
      </xdr:nvCxnSpPr>
      <xdr:spPr>
        <a:xfrm>
          <a:off x="14592300" y="1420150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54248</xdr:rowOff>
    </xdr:from>
    <xdr:to>
      <xdr:col>72</xdr:col>
      <xdr:colOff>38100</xdr:colOff>
      <xdr:row>82</xdr:row>
      <xdr:rowOff>155848</xdr:rowOff>
    </xdr:to>
    <xdr:sp macro="" textlink="">
      <xdr:nvSpPr>
        <xdr:cNvPr id="563" name="楕円 562">
          <a:extLst>
            <a:ext uri="{FF2B5EF4-FFF2-40B4-BE49-F238E27FC236}">
              <a16:creationId xmlns:a16="http://schemas.microsoft.com/office/drawing/2014/main" id="{5D9BB91B-30A9-46C9-8CD8-D42586D09C55}"/>
            </a:ext>
          </a:extLst>
        </xdr:cNvPr>
        <xdr:cNvSpPr/>
      </xdr:nvSpPr>
      <xdr:spPr>
        <a:xfrm>
          <a:off x="13652500" y="1411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105048</xdr:rowOff>
    </xdr:from>
    <xdr:to>
      <xdr:col>76</xdr:col>
      <xdr:colOff>114300</xdr:colOff>
      <xdr:row>82</xdr:row>
      <xdr:rowOff>142602</xdr:rowOff>
    </xdr:to>
    <xdr:cxnSp macro="">
      <xdr:nvCxnSpPr>
        <xdr:cNvPr id="564" name="直線コネクタ 563">
          <a:extLst>
            <a:ext uri="{FF2B5EF4-FFF2-40B4-BE49-F238E27FC236}">
              <a16:creationId xmlns:a16="http://schemas.microsoft.com/office/drawing/2014/main" id="{73287F40-56EB-4BE3-AF10-A9043C72F54C}"/>
            </a:ext>
          </a:extLst>
        </xdr:cNvPr>
        <xdr:cNvCxnSpPr/>
      </xdr:nvCxnSpPr>
      <xdr:spPr>
        <a:xfrm>
          <a:off x="13703300" y="14163948"/>
          <a:ext cx="889000" cy="3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16692</xdr:rowOff>
    </xdr:from>
    <xdr:to>
      <xdr:col>67</xdr:col>
      <xdr:colOff>101600</xdr:colOff>
      <xdr:row>82</xdr:row>
      <xdr:rowOff>118292</xdr:rowOff>
    </xdr:to>
    <xdr:sp macro="" textlink="">
      <xdr:nvSpPr>
        <xdr:cNvPr id="565" name="楕円 564">
          <a:extLst>
            <a:ext uri="{FF2B5EF4-FFF2-40B4-BE49-F238E27FC236}">
              <a16:creationId xmlns:a16="http://schemas.microsoft.com/office/drawing/2014/main" id="{5A457C0A-FFE9-4CE9-8AED-883D81DD1E33}"/>
            </a:ext>
          </a:extLst>
        </xdr:cNvPr>
        <xdr:cNvSpPr/>
      </xdr:nvSpPr>
      <xdr:spPr>
        <a:xfrm>
          <a:off x="12763500" y="1407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67492</xdr:rowOff>
    </xdr:from>
    <xdr:to>
      <xdr:col>71</xdr:col>
      <xdr:colOff>177800</xdr:colOff>
      <xdr:row>82</xdr:row>
      <xdr:rowOff>105048</xdr:rowOff>
    </xdr:to>
    <xdr:cxnSp macro="">
      <xdr:nvCxnSpPr>
        <xdr:cNvPr id="566" name="直線コネクタ 565">
          <a:extLst>
            <a:ext uri="{FF2B5EF4-FFF2-40B4-BE49-F238E27FC236}">
              <a16:creationId xmlns:a16="http://schemas.microsoft.com/office/drawing/2014/main" id="{66D13B4C-1C6E-4CE4-A179-D569B5F258E7}"/>
            </a:ext>
          </a:extLst>
        </xdr:cNvPr>
        <xdr:cNvCxnSpPr/>
      </xdr:nvCxnSpPr>
      <xdr:spPr>
        <a:xfrm>
          <a:off x="12814300" y="1412639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567" name="n_1aveValue【児童館】&#10;有形固定資産減価償却率">
          <a:extLst>
            <a:ext uri="{FF2B5EF4-FFF2-40B4-BE49-F238E27FC236}">
              <a16:creationId xmlns:a16="http://schemas.microsoft.com/office/drawing/2014/main" id="{669CA91D-1B3E-41DE-BE60-D615B626A221}"/>
            </a:ext>
          </a:extLst>
        </xdr:cNvPr>
        <xdr:cNvSpPr txBox="1"/>
      </xdr:nvSpPr>
      <xdr:spPr>
        <a:xfrm>
          <a:off x="15266044" y="1383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568" name="n_2aveValue【児童館】&#10;有形固定資産減価償却率">
          <a:extLst>
            <a:ext uri="{FF2B5EF4-FFF2-40B4-BE49-F238E27FC236}">
              <a16:creationId xmlns:a16="http://schemas.microsoft.com/office/drawing/2014/main" id="{CF3C20EB-AB97-4FE9-9E8E-FABC76171141}"/>
            </a:ext>
          </a:extLst>
        </xdr:cNvPr>
        <xdr:cNvSpPr txBox="1"/>
      </xdr:nvSpPr>
      <xdr:spPr>
        <a:xfrm>
          <a:off x="14389744" y="1382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569" name="n_3aveValue【児童館】&#10;有形固定資産減価償却率">
          <a:extLst>
            <a:ext uri="{FF2B5EF4-FFF2-40B4-BE49-F238E27FC236}">
              <a16:creationId xmlns:a16="http://schemas.microsoft.com/office/drawing/2014/main" id="{E7DF6C3D-9275-4BE2-A4D5-BD80A74FF3F6}"/>
            </a:ext>
          </a:extLst>
        </xdr:cNvPr>
        <xdr:cNvSpPr txBox="1"/>
      </xdr:nvSpPr>
      <xdr:spPr>
        <a:xfrm>
          <a:off x="13500744" y="1382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570" name="n_4aveValue【児童館】&#10;有形固定資産減価償却率">
          <a:extLst>
            <a:ext uri="{FF2B5EF4-FFF2-40B4-BE49-F238E27FC236}">
              <a16:creationId xmlns:a16="http://schemas.microsoft.com/office/drawing/2014/main" id="{0CCB261A-9C29-4391-B236-25422D75719A}"/>
            </a:ext>
          </a:extLst>
        </xdr:cNvPr>
        <xdr:cNvSpPr txBox="1"/>
      </xdr:nvSpPr>
      <xdr:spPr>
        <a:xfrm>
          <a:off x="12611744" y="1381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50635</xdr:rowOff>
    </xdr:from>
    <xdr:ext cx="405111" cy="259045"/>
    <xdr:sp macro="" textlink="">
      <xdr:nvSpPr>
        <xdr:cNvPr id="571" name="n_1mainValue【児童館】&#10;有形固定資産減価償却率">
          <a:extLst>
            <a:ext uri="{FF2B5EF4-FFF2-40B4-BE49-F238E27FC236}">
              <a16:creationId xmlns:a16="http://schemas.microsoft.com/office/drawing/2014/main" id="{ABC7F8F7-EF24-440C-B9CB-4E8146582192}"/>
            </a:ext>
          </a:extLst>
        </xdr:cNvPr>
        <xdr:cNvSpPr txBox="1"/>
      </xdr:nvSpPr>
      <xdr:spPr>
        <a:xfrm>
          <a:off x="152660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13079</xdr:rowOff>
    </xdr:from>
    <xdr:ext cx="405111" cy="259045"/>
    <xdr:sp macro="" textlink="">
      <xdr:nvSpPr>
        <xdr:cNvPr id="572" name="n_2mainValue【児童館】&#10;有形固定資産減価償却率">
          <a:extLst>
            <a:ext uri="{FF2B5EF4-FFF2-40B4-BE49-F238E27FC236}">
              <a16:creationId xmlns:a16="http://schemas.microsoft.com/office/drawing/2014/main" id="{7BB5E737-BDA9-4C71-927E-8EBC7F2713A0}"/>
            </a:ext>
          </a:extLst>
        </xdr:cNvPr>
        <xdr:cNvSpPr txBox="1"/>
      </xdr:nvSpPr>
      <xdr:spPr>
        <a:xfrm>
          <a:off x="14389744" y="1424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146975</xdr:rowOff>
    </xdr:from>
    <xdr:ext cx="405111" cy="259045"/>
    <xdr:sp macro="" textlink="">
      <xdr:nvSpPr>
        <xdr:cNvPr id="573" name="n_3mainValue【児童館】&#10;有形固定資産減価償却率">
          <a:extLst>
            <a:ext uri="{FF2B5EF4-FFF2-40B4-BE49-F238E27FC236}">
              <a16:creationId xmlns:a16="http://schemas.microsoft.com/office/drawing/2014/main" id="{EB22C6AE-B809-4B44-A555-993A9B262FEB}"/>
            </a:ext>
          </a:extLst>
        </xdr:cNvPr>
        <xdr:cNvSpPr txBox="1"/>
      </xdr:nvSpPr>
      <xdr:spPr>
        <a:xfrm>
          <a:off x="13500744" y="14205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109419</xdr:rowOff>
    </xdr:from>
    <xdr:ext cx="405111" cy="259045"/>
    <xdr:sp macro="" textlink="">
      <xdr:nvSpPr>
        <xdr:cNvPr id="574" name="n_4mainValue【児童館】&#10;有形固定資産減価償却率">
          <a:extLst>
            <a:ext uri="{FF2B5EF4-FFF2-40B4-BE49-F238E27FC236}">
              <a16:creationId xmlns:a16="http://schemas.microsoft.com/office/drawing/2014/main" id="{0EF11A4F-9AE1-478F-9194-BB09A43412B2}"/>
            </a:ext>
          </a:extLst>
        </xdr:cNvPr>
        <xdr:cNvSpPr txBox="1"/>
      </xdr:nvSpPr>
      <xdr:spPr>
        <a:xfrm>
          <a:off x="12611744" y="1416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5" name="正方形/長方形 574">
          <a:extLst>
            <a:ext uri="{FF2B5EF4-FFF2-40B4-BE49-F238E27FC236}">
              <a16:creationId xmlns:a16="http://schemas.microsoft.com/office/drawing/2014/main" id="{2A5E94EF-C66E-4BE0-B3E9-F52E61E9D48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6" name="正方形/長方形 575">
          <a:extLst>
            <a:ext uri="{FF2B5EF4-FFF2-40B4-BE49-F238E27FC236}">
              <a16:creationId xmlns:a16="http://schemas.microsoft.com/office/drawing/2014/main" id="{63926A8D-A4D5-4C75-8C3D-9F8F7EC6006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7" name="正方形/長方形 576">
          <a:extLst>
            <a:ext uri="{FF2B5EF4-FFF2-40B4-BE49-F238E27FC236}">
              <a16:creationId xmlns:a16="http://schemas.microsoft.com/office/drawing/2014/main" id="{F5839AEC-63A1-4830-B798-FAB482D3530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8" name="正方形/長方形 577">
          <a:extLst>
            <a:ext uri="{FF2B5EF4-FFF2-40B4-BE49-F238E27FC236}">
              <a16:creationId xmlns:a16="http://schemas.microsoft.com/office/drawing/2014/main" id="{1714E61C-777E-4D6A-B582-02B2E80ECDC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9" name="正方形/長方形 578">
          <a:extLst>
            <a:ext uri="{FF2B5EF4-FFF2-40B4-BE49-F238E27FC236}">
              <a16:creationId xmlns:a16="http://schemas.microsoft.com/office/drawing/2014/main" id="{1715F6CF-932B-4164-8E3B-EB7ACE0E642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0" name="正方形/長方形 579">
          <a:extLst>
            <a:ext uri="{FF2B5EF4-FFF2-40B4-BE49-F238E27FC236}">
              <a16:creationId xmlns:a16="http://schemas.microsoft.com/office/drawing/2014/main" id="{4D6F7B1F-C80B-4741-AAC9-64AF7A6EE74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1" name="正方形/長方形 580">
          <a:extLst>
            <a:ext uri="{FF2B5EF4-FFF2-40B4-BE49-F238E27FC236}">
              <a16:creationId xmlns:a16="http://schemas.microsoft.com/office/drawing/2014/main" id="{28434337-A552-4A45-9131-98B16C9AC7B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2" name="正方形/長方形 581">
          <a:extLst>
            <a:ext uri="{FF2B5EF4-FFF2-40B4-BE49-F238E27FC236}">
              <a16:creationId xmlns:a16="http://schemas.microsoft.com/office/drawing/2014/main" id="{CABDD646-A36A-4430-AD67-6DC18888E6C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3" name="テキスト ボックス 582">
          <a:extLst>
            <a:ext uri="{FF2B5EF4-FFF2-40B4-BE49-F238E27FC236}">
              <a16:creationId xmlns:a16="http://schemas.microsoft.com/office/drawing/2014/main" id="{76B6872F-7998-4542-B699-0A409B35FED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4" name="直線コネクタ 583">
          <a:extLst>
            <a:ext uri="{FF2B5EF4-FFF2-40B4-BE49-F238E27FC236}">
              <a16:creationId xmlns:a16="http://schemas.microsoft.com/office/drawing/2014/main" id="{3D388686-0A73-48E7-BC49-D3A73AFCC10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5" name="直線コネクタ 584">
          <a:extLst>
            <a:ext uri="{FF2B5EF4-FFF2-40B4-BE49-F238E27FC236}">
              <a16:creationId xmlns:a16="http://schemas.microsoft.com/office/drawing/2014/main" id="{E44372CE-8EA9-4244-A7A1-760B921DFF15}"/>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6" name="テキスト ボックス 585">
          <a:extLst>
            <a:ext uri="{FF2B5EF4-FFF2-40B4-BE49-F238E27FC236}">
              <a16:creationId xmlns:a16="http://schemas.microsoft.com/office/drawing/2014/main" id="{D2ED4B07-2B30-42BC-B17F-B8A2240220F5}"/>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7" name="直線コネクタ 586">
          <a:extLst>
            <a:ext uri="{FF2B5EF4-FFF2-40B4-BE49-F238E27FC236}">
              <a16:creationId xmlns:a16="http://schemas.microsoft.com/office/drawing/2014/main" id="{41482DBB-D992-4A02-8812-916D7A69660C}"/>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88" name="テキスト ボックス 587">
          <a:extLst>
            <a:ext uri="{FF2B5EF4-FFF2-40B4-BE49-F238E27FC236}">
              <a16:creationId xmlns:a16="http://schemas.microsoft.com/office/drawing/2014/main" id="{7ADB205C-B61A-4CDC-A177-C0FC07772476}"/>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89" name="直線コネクタ 588">
          <a:extLst>
            <a:ext uri="{FF2B5EF4-FFF2-40B4-BE49-F238E27FC236}">
              <a16:creationId xmlns:a16="http://schemas.microsoft.com/office/drawing/2014/main" id="{3C5C4E0E-7417-462E-AE83-6B6DED0681E6}"/>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0" name="テキスト ボックス 589">
          <a:extLst>
            <a:ext uri="{FF2B5EF4-FFF2-40B4-BE49-F238E27FC236}">
              <a16:creationId xmlns:a16="http://schemas.microsoft.com/office/drawing/2014/main" id="{16D205B3-039A-44D8-A11F-E8253061330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1" name="直線コネクタ 590">
          <a:extLst>
            <a:ext uri="{FF2B5EF4-FFF2-40B4-BE49-F238E27FC236}">
              <a16:creationId xmlns:a16="http://schemas.microsoft.com/office/drawing/2014/main" id="{94B59A42-EB71-4A7B-AED4-E79A2B50295E}"/>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2" name="テキスト ボックス 591">
          <a:extLst>
            <a:ext uri="{FF2B5EF4-FFF2-40B4-BE49-F238E27FC236}">
              <a16:creationId xmlns:a16="http://schemas.microsoft.com/office/drawing/2014/main" id="{0AA3661B-8A52-454A-BC7D-9268EB8B906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3" name="直線コネクタ 592">
          <a:extLst>
            <a:ext uri="{FF2B5EF4-FFF2-40B4-BE49-F238E27FC236}">
              <a16:creationId xmlns:a16="http://schemas.microsoft.com/office/drawing/2014/main" id="{18A844F7-3BF1-4B43-B5F1-99FD79FF520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4" name="テキスト ボックス 593">
          <a:extLst>
            <a:ext uri="{FF2B5EF4-FFF2-40B4-BE49-F238E27FC236}">
              <a16:creationId xmlns:a16="http://schemas.microsoft.com/office/drawing/2014/main" id="{99B885BD-1862-45D9-93A2-F146267E913F}"/>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5" name="直線コネクタ 594">
          <a:extLst>
            <a:ext uri="{FF2B5EF4-FFF2-40B4-BE49-F238E27FC236}">
              <a16:creationId xmlns:a16="http://schemas.microsoft.com/office/drawing/2014/main" id="{1FCD190F-A505-43CF-A50C-4CA6C2237AE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6" name="テキスト ボックス 595">
          <a:extLst>
            <a:ext uri="{FF2B5EF4-FFF2-40B4-BE49-F238E27FC236}">
              <a16:creationId xmlns:a16="http://schemas.microsoft.com/office/drawing/2014/main" id="{0548FBA9-4DCD-48FF-8F6F-273F3106358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7" name="【児童館】&#10;一人当たり面積グラフ枠">
          <a:extLst>
            <a:ext uri="{FF2B5EF4-FFF2-40B4-BE49-F238E27FC236}">
              <a16:creationId xmlns:a16="http://schemas.microsoft.com/office/drawing/2014/main" id="{634516F8-455D-4091-963A-B2FF89F909D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598" name="直線コネクタ 597">
          <a:extLst>
            <a:ext uri="{FF2B5EF4-FFF2-40B4-BE49-F238E27FC236}">
              <a16:creationId xmlns:a16="http://schemas.microsoft.com/office/drawing/2014/main" id="{00C53840-3445-4BBF-AF59-88072D4825D7}"/>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599" name="【児童館】&#10;一人当たり面積最小値テキスト">
          <a:extLst>
            <a:ext uri="{FF2B5EF4-FFF2-40B4-BE49-F238E27FC236}">
              <a16:creationId xmlns:a16="http://schemas.microsoft.com/office/drawing/2014/main" id="{75F5F22D-684D-468F-8168-5FA271BACCA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0" name="直線コネクタ 599">
          <a:extLst>
            <a:ext uri="{FF2B5EF4-FFF2-40B4-BE49-F238E27FC236}">
              <a16:creationId xmlns:a16="http://schemas.microsoft.com/office/drawing/2014/main" id="{80397FB9-13A5-4CC7-B020-87B4FFBCDD1E}"/>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01" name="【児童館】&#10;一人当たり面積最大値テキスト">
          <a:extLst>
            <a:ext uri="{FF2B5EF4-FFF2-40B4-BE49-F238E27FC236}">
              <a16:creationId xmlns:a16="http://schemas.microsoft.com/office/drawing/2014/main" id="{FCE3D6EE-1C6D-4CB8-A763-837DC28D2613}"/>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602" name="直線コネクタ 601">
          <a:extLst>
            <a:ext uri="{FF2B5EF4-FFF2-40B4-BE49-F238E27FC236}">
              <a16:creationId xmlns:a16="http://schemas.microsoft.com/office/drawing/2014/main" id="{4FA53819-4A3F-4E27-B640-89F4D2E61A5C}"/>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603" name="【児童館】&#10;一人当たり面積平均値テキスト">
          <a:extLst>
            <a:ext uri="{FF2B5EF4-FFF2-40B4-BE49-F238E27FC236}">
              <a16:creationId xmlns:a16="http://schemas.microsoft.com/office/drawing/2014/main" id="{C2CDD732-ADEA-430C-8478-B30E17430EA2}"/>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04" name="フローチャート: 判断 603">
          <a:extLst>
            <a:ext uri="{FF2B5EF4-FFF2-40B4-BE49-F238E27FC236}">
              <a16:creationId xmlns:a16="http://schemas.microsoft.com/office/drawing/2014/main" id="{0895131C-755E-4578-8B1D-2C94746EC919}"/>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605" name="フローチャート: 判断 604">
          <a:extLst>
            <a:ext uri="{FF2B5EF4-FFF2-40B4-BE49-F238E27FC236}">
              <a16:creationId xmlns:a16="http://schemas.microsoft.com/office/drawing/2014/main" id="{0EBA99D1-DF9D-4077-B465-EA34079066BF}"/>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06" name="フローチャート: 判断 605">
          <a:extLst>
            <a:ext uri="{FF2B5EF4-FFF2-40B4-BE49-F238E27FC236}">
              <a16:creationId xmlns:a16="http://schemas.microsoft.com/office/drawing/2014/main" id="{8A98E671-27E6-454A-9345-7FC3D821922C}"/>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607" name="フローチャート: 判断 606">
          <a:extLst>
            <a:ext uri="{FF2B5EF4-FFF2-40B4-BE49-F238E27FC236}">
              <a16:creationId xmlns:a16="http://schemas.microsoft.com/office/drawing/2014/main" id="{373AB622-79F9-4499-9714-03685C39F210}"/>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608" name="フローチャート: 判断 607">
          <a:extLst>
            <a:ext uri="{FF2B5EF4-FFF2-40B4-BE49-F238E27FC236}">
              <a16:creationId xmlns:a16="http://schemas.microsoft.com/office/drawing/2014/main" id="{ACA76716-9309-4681-A6C3-22CEA6141618}"/>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9F947A8D-524F-4FF5-87C8-AA5FACF6F52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7952FF7B-0E81-4740-AC1F-672992AEC9F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98BDD61B-13FE-400B-A301-567DC899411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48242336-97CB-407F-B7A6-25D85EB7C0F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A5D02662-D73B-4008-AB46-E44B574367F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165100</xdr:rowOff>
    </xdr:from>
    <xdr:to>
      <xdr:col>116</xdr:col>
      <xdr:colOff>114300</xdr:colOff>
      <xdr:row>83</xdr:row>
      <xdr:rowOff>95250</xdr:rowOff>
    </xdr:to>
    <xdr:sp macro="" textlink="">
      <xdr:nvSpPr>
        <xdr:cNvPr id="614" name="楕円 613">
          <a:extLst>
            <a:ext uri="{FF2B5EF4-FFF2-40B4-BE49-F238E27FC236}">
              <a16:creationId xmlns:a16="http://schemas.microsoft.com/office/drawing/2014/main" id="{AEBB908F-B6DA-4DD0-B4AC-A23DDD6D4D6D}"/>
            </a:ext>
          </a:extLst>
        </xdr:cNvPr>
        <xdr:cNvSpPr/>
      </xdr:nvSpPr>
      <xdr:spPr>
        <a:xfrm>
          <a:off x="22110700" y="1422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16527</xdr:rowOff>
    </xdr:from>
    <xdr:ext cx="469744" cy="259045"/>
    <xdr:sp macro="" textlink="">
      <xdr:nvSpPr>
        <xdr:cNvPr id="615" name="【児童館】&#10;一人当たり面積該当値テキスト">
          <a:extLst>
            <a:ext uri="{FF2B5EF4-FFF2-40B4-BE49-F238E27FC236}">
              <a16:creationId xmlns:a16="http://schemas.microsoft.com/office/drawing/2014/main" id="{1A98B179-D811-4B08-B477-43E27D296286}"/>
            </a:ext>
          </a:extLst>
        </xdr:cNvPr>
        <xdr:cNvSpPr txBox="1"/>
      </xdr:nvSpPr>
      <xdr:spPr>
        <a:xfrm>
          <a:off x="22199600" y="1407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165100</xdr:rowOff>
    </xdr:from>
    <xdr:to>
      <xdr:col>112</xdr:col>
      <xdr:colOff>38100</xdr:colOff>
      <xdr:row>83</xdr:row>
      <xdr:rowOff>95250</xdr:rowOff>
    </xdr:to>
    <xdr:sp macro="" textlink="">
      <xdr:nvSpPr>
        <xdr:cNvPr id="616" name="楕円 615">
          <a:extLst>
            <a:ext uri="{FF2B5EF4-FFF2-40B4-BE49-F238E27FC236}">
              <a16:creationId xmlns:a16="http://schemas.microsoft.com/office/drawing/2014/main" id="{D3CD860E-4A28-4EE9-AB31-4FF097D9AE96}"/>
            </a:ext>
          </a:extLst>
        </xdr:cNvPr>
        <xdr:cNvSpPr/>
      </xdr:nvSpPr>
      <xdr:spPr>
        <a:xfrm>
          <a:off x="21272500" y="1422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44450</xdr:rowOff>
    </xdr:from>
    <xdr:to>
      <xdr:col>116</xdr:col>
      <xdr:colOff>63500</xdr:colOff>
      <xdr:row>83</xdr:row>
      <xdr:rowOff>44450</xdr:rowOff>
    </xdr:to>
    <xdr:cxnSp macro="">
      <xdr:nvCxnSpPr>
        <xdr:cNvPr id="617" name="直線コネクタ 616">
          <a:extLst>
            <a:ext uri="{FF2B5EF4-FFF2-40B4-BE49-F238E27FC236}">
              <a16:creationId xmlns:a16="http://schemas.microsoft.com/office/drawing/2014/main" id="{3437F2B7-1E27-4D58-8B74-36E44EC5FFB2}"/>
            </a:ext>
          </a:extLst>
        </xdr:cNvPr>
        <xdr:cNvCxnSpPr/>
      </xdr:nvCxnSpPr>
      <xdr:spPr>
        <a:xfrm>
          <a:off x="21323300" y="1427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165100</xdr:rowOff>
    </xdr:from>
    <xdr:to>
      <xdr:col>107</xdr:col>
      <xdr:colOff>101600</xdr:colOff>
      <xdr:row>83</xdr:row>
      <xdr:rowOff>95250</xdr:rowOff>
    </xdr:to>
    <xdr:sp macro="" textlink="">
      <xdr:nvSpPr>
        <xdr:cNvPr id="618" name="楕円 617">
          <a:extLst>
            <a:ext uri="{FF2B5EF4-FFF2-40B4-BE49-F238E27FC236}">
              <a16:creationId xmlns:a16="http://schemas.microsoft.com/office/drawing/2014/main" id="{DD8A82FD-88D6-4C20-81F1-927F27B85997}"/>
            </a:ext>
          </a:extLst>
        </xdr:cNvPr>
        <xdr:cNvSpPr/>
      </xdr:nvSpPr>
      <xdr:spPr>
        <a:xfrm>
          <a:off x="20383500" y="1422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44450</xdr:rowOff>
    </xdr:from>
    <xdr:to>
      <xdr:col>111</xdr:col>
      <xdr:colOff>177800</xdr:colOff>
      <xdr:row>83</xdr:row>
      <xdr:rowOff>44450</xdr:rowOff>
    </xdr:to>
    <xdr:cxnSp macro="">
      <xdr:nvCxnSpPr>
        <xdr:cNvPr id="619" name="直線コネクタ 618">
          <a:extLst>
            <a:ext uri="{FF2B5EF4-FFF2-40B4-BE49-F238E27FC236}">
              <a16:creationId xmlns:a16="http://schemas.microsoft.com/office/drawing/2014/main" id="{9D23D69A-CF9D-48C2-A03F-F4D5C59C9D66}"/>
            </a:ext>
          </a:extLst>
        </xdr:cNvPr>
        <xdr:cNvCxnSpPr/>
      </xdr:nvCxnSpPr>
      <xdr:spPr>
        <a:xfrm>
          <a:off x="20434300" y="1427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165100</xdr:rowOff>
    </xdr:from>
    <xdr:to>
      <xdr:col>102</xdr:col>
      <xdr:colOff>165100</xdr:colOff>
      <xdr:row>83</xdr:row>
      <xdr:rowOff>95250</xdr:rowOff>
    </xdr:to>
    <xdr:sp macro="" textlink="">
      <xdr:nvSpPr>
        <xdr:cNvPr id="620" name="楕円 619">
          <a:extLst>
            <a:ext uri="{FF2B5EF4-FFF2-40B4-BE49-F238E27FC236}">
              <a16:creationId xmlns:a16="http://schemas.microsoft.com/office/drawing/2014/main" id="{26F9C3EA-1165-45D5-AE67-624227C15242}"/>
            </a:ext>
          </a:extLst>
        </xdr:cNvPr>
        <xdr:cNvSpPr/>
      </xdr:nvSpPr>
      <xdr:spPr>
        <a:xfrm>
          <a:off x="19494500" y="1422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44450</xdr:rowOff>
    </xdr:from>
    <xdr:to>
      <xdr:col>107</xdr:col>
      <xdr:colOff>50800</xdr:colOff>
      <xdr:row>83</xdr:row>
      <xdr:rowOff>44450</xdr:rowOff>
    </xdr:to>
    <xdr:cxnSp macro="">
      <xdr:nvCxnSpPr>
        <xdr:cNvPr id="621" name="直線コネクタ 620">
          <a:extLst>
            <a:ext uri="{FF2B5EF4-FFF2-40B4-BE49-F238E27FC236}">
              <a16:creationId xmlns:a16="http://schemas.microsoft.com/office/drawing/2014/main" id="{884B79DB-18DF-46E4-9472-D032AB480AEE}"/>
            </a:ext>
          </a:extLst>
        </xdr:cNvPr>
        <xdr:cNvCxnSpPr/>
      </xdr:nvCxnSpPr>
      <xdr:spPr>
        <a:xfrm>
          <a:off x="19545300" y="1427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165100</xdr:rowOff>
    </xdr:from>
    <xdr:to>
      <xdr:col>98</xdr:col>
      <xdr:colOff>38100</xdr:colOff>
      <xdr:row>83</xdr:row>
      <xdr:rowOff>95250</xdr:rowOff>
    </xdr:to>
    <xdr:sp macro="" textlink="">
      <xdr:nvSpPr>
        <xdr:cNvPr id="622" name="楕円 621">
          <a:extLst>
            <a:ext uri="{FF2B5EF4-FFF2-40B4-BE49-F238E27FC236}">
              <a16:creationId xmlns:a16="http://schemas.microsoft.com/office/drawing/2014/main" id="{554CDB09-405A-4C06-BE91-54C1FED2126F}"/>
            </a:ext>
          </a:extLst>
        </xdr:cNvPr>
        <xdr:cNvSpPr/>
      </xdr:nvSpPr>
      <xdr:spPr>
        <a:xfrm>
          <a:off x="18605500" y="1422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44450</xdr:rowOff>
    </xdr:from>
    <xdr:to>
      <xdr:col>102</xdr:col>
      <xdr:colOff>114300</xdr:colOff>
      <xdr:row>83</xdr:row>
      <xdr:rowOff>44450</xdr:rowOff>
    </xdr:to>
    <xdr:cxnSp macro="">
      <xdr:nvCxnSpPr>
        <xdr:cNvPr id="623" name="直線コネクタ 622">
          <a:extLst>
            <a:ext uri="{FF2B5EF4-FFF2-40B4-BE49-F238E27FC236}">
              <a16:creationId xmlns:a16="http://schemas.microsoft.com/office/drawing/2014/main" id="{2DC63E9E-6765-4C5E-A72A-CB71777D5F0E}"/>
            </a:ext>
          </a:extLst>
        </xdr:cNvPr>
        <xdr:cNvCxnSpPr/>
      </xdr:nvCxnSpPr>
      <xdr:spPr>
        <a:xfrm>
          <a:off x="18656300" y="1427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624" name="n_1aveValue【児童館】&#10;一人当たり面積">
          <a:extLst>
            <a:ext uri="{FF2B5EF4-FFF2-40B4-BE49-F238E27FC236}">
              <a16:creationId xmlns:a16="http://schemas.microsoft.com/office/drawing/2014/main" id="{D91174C9-F657-4211-A86A-A780AFE00A74}"/>
            </a:ext>
          </a:extLst>
        </xdr:cNvPr>
        <xdr:cNvSpPr txBox="1"/>
      </xdr:nvSpPr>
      <xdr:spPr>
        <a:xfrm>
          <a:off x="210757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625" name="n_2aveValue【児童館】&#10;一人当たり面積">
          <a:extLst>
            <a:ext uri="{FF2B5EF4-FFF2-40B4-BE49-F238E27FC236}">
              <a16:creationId xmlns:a16="http://schemas.microsoft.com/office/drawing/2014/main" id="{9B2E79D6-CDF7-43B0-A37D-C8586F3A4F05}"/>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626" name="n_3aveValue【児童館】&#10;一人当たり面積">
          <a:extLst>
            <a:ext uri="{FF2B5EF4-FFF2-40B4-BE49-F238E27FC236}">
              <a16:creationId xmlns:a16="http://schemas.microsoft.com/office/drawing/2014/main" id="{7EC6E196-852A-4C7B-94EB-F613A28A6875}"/>
            </a:ext>
          </a:extLst>
        </xdr:cNvPr>
        <xdr:cNvSpPr txBox="1"/>
      </xdr:nvSpPr>
      <xdr:spPr>
        <a:xfrm>
          <a:off x="19310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67327</xdr:rowOff>
    </xdr:from>
    <xdr:ext cx="469744" cy="259045"/>
    <xdr:sp macro="" textlink="">
      <xdr:nvSpPr>
        <xdr:cNvPr id="627" name="n_4aveValue【児童館】&#10;一人当たり面積">
          <a:extLst>
            <a:ext uri="{FF2B5EF4-FFF2-40B4-BE49-F238E27FC236}">
              <a16:creationId xmlns:a16="http://schemas.microsoft.com/office/drawing/2014/main" id="{C56D35F4-A77C-433D-9D6D-1031BB71B72E}"/>
            </a:ext>
          </a:extLst>
        </xdr:cNvPr>
        <xdr:cNvSpPr txBox="1"/>
      </xdr:nvSpPr>
      <xdr:spPr>
        <a:xfrm>
          <a:off x="18421427"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111777</xdr:rowOff>
    </xdr:from>
    <xdr:ext cx="469744" cy="259045"/>
    <xdr:sp macro="" textlink="">
      <xdr:nvSpPr>
        <xdr:cNvPr id="628" name="n_1mainValue【児童館】&#10;一人当たり面積">
          <a:extLst>
            <a:ext uri="{FF2B5EF4-FFF2-40B4-BE49-F238E27FC236}">
              <a16:creationId xmlns:a16="http://schemas.microsoft.com/office/drawing/2014/main" id="{2256BDDA-77B2-438E-9BAF-575C5F563EE7}"/>
            </a:ext>
          </a:extLst>
        </xdr:cNvPr>
        <xdr:cNvSpPr txBox="1"/>
      </xdr:nvSpPr>
      <xdr:spPr>
        <a:xfrm>
          <a:off x="21075727" y="1399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111777</xdr:rowOff>
    </xdr:from>
    <xdr:ext cx="469744" cy="259045"/>
    <xdr:sp macro="" textlink="">
      <xdr:nvSpPr>
        <xdr:cNvPr id="629" name="n_2mainValue【児童館】&#10;一人当たり面積">
          <a:extLst>
            <a:ext uri="{FF2B5EF4-FFF2-40B4-BE49-F238E27FC236}">
              <a16:creationId xmlns:a16="http://schemas.microsoft.com/office/drawing/2014/main" id="{B81DC749-9323-49DD-8483-C6C2F0C71B7F}"/>
            </a:ext>
          </a:extLst>
        </xdr:cNvPr>
        <xdr:cNvSpPr txBox="1"/>
      </xdr:nvSpPr>
      <xdr:spPr>
        <a:xfrm>
          <a:off x="20199427" y="1399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111777</xdr:rowOff>
    </xdr:from>
    <xdr:ext cx="469744" cy="259045"/>
    <xdr:sp macro="" textlink="">
      <xdr:nvSpPr>
        <xdr:cNvPr id="630" name="n_3mainValue【児童館】&#10;一人当たり面積">
          <a:extLst>
            <a:ext uri="{FF2B5EF4-FFF2-40B4-BE49-F238E27FC236}">
              <a16:creationId xmlns:a16="http://schemas.microsoft.com/office/drawing/2014/main" id="{E59BAEA3-7394-40F4-A264-4C013783FA36}"/>
            </a:ext>
          </a:extLst>
        </xdr:cNvPr>
        <xdr:cNvSpPr txBox="1"/>
      </xdr:nvSpPr>
      <xdr:spPr>
        <a:xfrm>
          <a:off x="19310427" y="1399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111777</xdr:rowOff>
    </xdr:from>
    <xdr:ext cx="469744" cy="259045"/>
    <xdr:sp macro="" textlink="">
      <xdr:nvSpPr>
        <xdr:cNvPr id="631" name="n_4mainValue【児童館】&#10;一人当たり面積">
          <a:extLst>
            <a:ext uri="{FF2B5EF4-FFF2-40B4-BE49-F238E27FC236}">
              <a16:creationId xmlns:a16="http://schemas.microsoft.com/office/drawing/2014/main" id="{9BF2A56C-0B28-48B9-89C2-B6B06E750733}"/>
            </a:ext>
          </a:extLst>
        </xdr:cNvPr>
        <xdr:cNvSpPr txBox="1"/>
      </xdr:nvSpPr>
      <xdr:spPr>
        <a:xfrm>
          <a:off x="18421427" y="1399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A8053DDB-E950-4C28-8CE3-77D004B4F32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F8CC57DB-FEF0-44EC-A9B0-0CA624B7ABE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590ECE21-769D-483A-9663-29E897B9EB7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12A29DC8-69D3-4BD7-9DA7-EEBE9334AC3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E278520E-BE58-4029-AA55-AB6FB2F9FBA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F017B22C-4A8F-4B38-9ABD-F34122C1E3C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7ED0EF30-9506-46D0-8F3D-B7F6F2572A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4BAA630A-F4CC-47A4-A7E2-899A4A2C2A0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0" name="テキスト ボックス 639">
          <a:extLst>
            <a:ext uri="{FF2B5EF4-FFF2-40B4-BE49-F238E27FC236}">
              <a16:creationId xmlns:a16="http://schemas.microsoft.com/office/drawing/2014/main" id="{366652B3-8A09-4707-9D08-559A086D2CF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1" name="直線コネクタ 640">
          <a:extLst>
            <a:ext uri="{FF2B5EF4-FFF2-40B4-BE49-F238E27FC236}">
              <a16:creationId xmlns:a16="http://schemas.microsoft.com/office/drawing/2014/main" id="{B8FE3E96-4108-46B6-87CF-35F747D8E74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2" name="テキスト ボックス 641">
          <a:extLst>
            <a:ext uri="{FF2B5EF4-FFF2-40B4-BE49-F238E27FC236}">
              <a16:creationId xmlns:a16="http://schemas.microsoft.com/office/drawing/2014/main" id="{68ECFBB0-3462-4A52-8671-34ECA69C042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3" name="直線コネクタ 642">
          <a:extLst>
            <a:ext uri="{FF2B5EF4-FFF2-40B4-BE49-F238E27FC236}">
              <a16:creationId xmlns:a16="http://schemas.microsoft.com/office/drawing/2014/main" id="{7A4BC3FA-3028-4055-847D-6D99116BA29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4" name="テキスト ボックス 643">
          <a:extLst>
            <a:ext uri="{FF2B5EF4-FFF2-40B4-BE49-F238E27FC236}">
              <a16:creationId xmlns:a16="http://schemas.microsoft.com/office/drawing/2014/main" id="{71154144-9855-4FF0-804E-A28742063D4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5" name="直線コネクタ 644">
          <a:extLst>
            <a:ext uri="{FF2B5EF4-FFF2-40B4-BE49-F238E27FC236}">
              <a16:creationId xmlns:a16="http://schemas.microsoft.com/office/drawing/2014/main" id="{8B763E2B-EE34-436B-92B0-23157CA533F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6" name="テキスト ボックス 645">
          <a:extLst>
            <a:ext uri="{FF2B5EF4-FFF2-40B4-BE49-F238E27FC236}">
              <a16:creationId xmlns:a16="http://schemas.microsoft.com/office/drawing/2014/main" id="{5B082768-F224-4720-9D79-E69F2F1EDD7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7" name="直線コネクタ 646">
          <a:extLst>
            <a:ext uri="{FF2B5EF4-FFF2-40B4-BE49-F238E27FC236}">
              <a16:creationId xmlns:a16="http://schemas.microsoft.com/office/drawing/2014/main" id="{DA247FC2-A454-4DDA-983C-28244348805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8" name="テキスト ボックス 647">
          <a:extLst>
            <a:ext uri="{FF2B5EF4-FFF2-40B4-BE49-F238E27FC236}">
              <a16:creationId xmlns:a16="http://schemas.microsoft.com/office/drawing/2014/main" id="{BCA08323-7605-44E4-8C97-144B66014B7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9" name="直線コネクタ 648">
          <a:extLst>
            <a:ext uri="{FF2B5EF4-FFF2-40B4-BE49-F238E27FC236}">
              <a16:creationId xmlns:a16="http://schemas.microsoft.com/office/drawing/2014/main" id="{2A812AA1-F610-4C94-A11E-24F3830E056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0" name="テキスト ボックス 649">
          <a:extLst>
            <a:ext uri="{FF2B5EF4-FFF2-40B4-BE49-F238E27FC236}">
              <a16:creationId xmlns:a16="http://schemas.microsoft.com/office/drawing/2014/main" id="{E4938386-885E-401D-9414-2658EAC396C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1" name="直線コネクタ 650">
          <a:extLst>
            <a:ext uri="{FF2B5EF4-FFF2-40B4-BE49-F238E27FC236}">
              <a16:creationId xmlns:a16="http://schemas.microsoft.com/office/drawing/2014/main" id="{5946A960-AA53-453E-8C9A-81148AD6186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2" name="テキスト ボックス 651">
          <a:extLst>
            <a:ext uri="{FF2B5EF4-FFF2-40B4-BE49-F238E27FC236}">
              <a16:creationId xmlns:a16="http://schemas.microsoft.com/office/drawing/2014/main" id="{7107B93B-8819-4BDC-9C21-AABA6D12CD6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3" name="直線コネクタ 652">
          <a:extLst>
            <a:ext uri="{FF2B5EF4-FFF2-40B4-BE49-F238E27FC236}">
              <a16:creationId xmlns:a16="http://schemas.microsoft.com/office/drawing/2014/main" id="{2BC7DC44-17A4-4045-848B-E183E42470C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4" name="テキスト ボックス 653">
          <a:extLst>
            <a:ext uri="{FF2B5EF4-FFF2-40B4-BE49-F238E27FC236}">
              <a16:creationId xmlns:a16="http://schemas.microsoft.com/office/drawing/2014/main" id="{61A8DA40-EBFA-4CA7-943F-2BFF6FE940B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a:extLst>
            <a:ext uri="{FF2B5EF4-FFF2-40B4-BE49-F238E27FC236}">
              <a16:creationId xmlns:a16="http://schemas.microsoft.com/office/drawing/2014/main" id="{53E43651-B6A5-4429-9B44-64CB2275F70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公民館】&#10;有形固定資産減価償却率グラフ枠">
          <a:extLst>
            <a:ext uri="{FF2B5EF4-FFF2-40B4-BE49-F238E27FC236}">
              <a16:creationId xmlns:a16="http://schemas.microsoft.com/office/drawing/2014/main" id="{51DA335C-26DF-4E21-84FC-E4C38011384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7" name="直線コネクタ 656">
          <a:extLst>
            <a:ext uri="{FF2B5EF4-FFF2-40B4-BE49-F238E27FC236}">
              <a16:creationId xmlns:a16="http://schemas.microsoft.com/office/drawing/2014/main" id="{BBDC7171-D318-44C6-B9E0-33C30A50BC47}"/>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8" name="【公民館】&#10;有形固定資産減価償却率最小値テキスト">
          <a:extLst>
            <a:ext uri="{FF2B5EF4-FFF2-40B4-BE49-F238E27FC236}">
              <a16:creationId xmlns:a16="http://schemas.microsoft.com/office/drawing/2014/main" id="{8F4221CA-A513-41F9-8592-EFD64FFDC717}"/>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9" name="直線コネクタ 658">
          <a:extLst>
            <a:ext uri="{FF2B5EF4-FFF2-40B4-BE49-F238E27FC236}">
              <a16:creationId xmlns:a16="http://schemas.microsoft.com/office/drawing/2014/main" id="{E87128D6-4D5A-4685-883B-195C73F14F8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60" name="【公民館】&#10;有形固定資産減価償却率最大値テキスト">
          <a:extLst>
            <a:ext uri="{FF2B5EF4-FFF2-40B4-BE49-F238E27FC236}">
              <a16:creationId xmlns:a16="http://schemas.microsoft.com/office/drawing/2014/main" id="{37EB9BD1-7D62-48F6-9B7E-A1DBC7D6F264}"/>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61" name="直線コネクタ 660">
          <a:extLst>
            <a:ext uri="{FF2B5EF4-FFF2-40B4-BE49-F238E27FC236}">
              <a16:creationId xmlns:a16="http://schemas.microsoft.com/office/drawing/2014/main" id="{2BADD20E-28F6-4E85-A210-3524C0740FF7}"/>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662" name="【公民館】&#10;有形固定資産減価償却率平均値テキスト">
          <a:extLst>
            <a:ext uri="{FF2B5EF4-FFF2-40B4-BE49-F238E27FC236}">
              <a16:creationId xmlns:a16="http://schemas.microsoft.com/office/drawing/2014/main" id="{E7ACA1C1-51BF-49D8-A405-3A0E30E08B60}"/>
            </a:ext>
          </a:extLst>
        </xdr:cNvPr>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3" name="フローチャート: 判断 662">
          <a:extLst>
            <a:ext uri="{FF2B5EF4-FFF2-40B4-BE49-F238E27FC236}">
              <a16:creationId xmlns:a16="http://schemas.microsoft.com/office/drawing/2014/main" id="{B56B61DF-DFE4-4C74-AADD-3177DB527D1A}"/>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4" name="フローチャート: 判断 663">
          <a:extLst>
            <a:ext uri="{FF2B5EF4-FFF2-40B4-BE49-F238E27FC236}">
              <a16:creationId xmlns:a16="http://schemas.microsoft.com/office/drawing/2014/main" id="{70A2AD22-1097-40F1-A531-76D3E82F43B1}"/>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5" name="フローチャート: 判断 664">
          <a:extLst>
            <a:ext uri="{FF2B5EF4-FFF2-40B4-BE49-F238E27FC236}">
              <a16:creationId xmlns:a16="http://schemas.microsoft.com/office/drawing/2014/main" id="{41AD100B-861D-482C-A354-D16106FDCDE9}"/>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6" name="フローチャート: 判断 665">
          <a:extLst>
            <a:ext uri="{FF2B5EF4-FFF2-40B4-BE49-F238E27FC236}">
              <a16:creationId xmlns:a16="http://schemas.microsoft.com/office/drawing/2014/main" id="{28EB581F-F243-4F7C-BFFF-03834A30BDD9}"/>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67" name="フローチャート: 判断 666">
          <a:extLst>
            <a:ext uri="{FF2B5EF4-FFF2-40B4-BE49-F238E27FC236}">
              <a16:creationId xmlns:a16="http://schemas.microsoft.com/office/drawing/2014/main" id="{9964A147-B1CA-4E3D-A916-B43D5485DDEE}"/>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87C1EB2F-6B5F-477B-A0AC-6FBC9B580AE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A770AB5F-2E12-46E4-9191-317C687023B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AC824A7D-B29C-4486-AE37-2B90DF5980C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C656C8C9-044B-4847-8BA3-F1EFDC2F2F9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9539DA95-AA1E-40E0-A5C1-7F40C22BD66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40095</xdr:rowOff>
    </xdr:from>
    <xdr:to>
      <xdr:col>85</xdr:col>
      <xdr:colOff>177800</xdr:colOff>
      <xdr:row>107</xdr:row>
      <xdr:rowOff>141695</xdr:rowOff>
    </xdr:to>
    <xdr:sp macro="" textlink="">
      <xdr:nvSpPr>
        <xdr:cNvPr id="673" name="楕円 672">
          <a:extLst>
            <a:ext uri="{FF2B5EF4-FFF2-40B4-BE49-F238E27FC236}">
              <a16:creationId xmlns:a16="http://schemas.microsoft.com/office/drawing/2014/main" id="{2D05DB7A-39AC-4E36-BAED-09FB17ED31B5}"/>
            </a:ext>
          </a:extLst>
        </xdr:cNvPr>
        <xdr:cNvSpPr/>
      </xdr:nvSpPr>
      <xdr:spPr>
        <a:xfrm>
          <a:off x="16268700" y="1838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18522</xdr:rowOff>
    </xdr:from>
    <xdr:ext cx="405111" cy="259045"/>
    <xdr:sp macro="" textlink="">
      <xdr:nvSpPr>
        <xdr:cNvPr id="674" name="【公民館】&#10;有形固定資産減価償却率該当値テキスト">
          <a:extLst>
            <a:ext uri="{FF2B5EF4-FFF2-40B4-BE49-F238E27FC236}">
              <a16:creationId xmlns:a16="http://schemas.microsoft.com/office/drawing/2014/main" id="{F29E42E1-1C58-42DA-BC86-D685A09BD11A}"/>
            </a:ext>
          </a:extLst>
        </xdr:cNvPr>
        <xdr:cNvSpPr txBox="1"/>
      </xdr:nvSpPr>
      <xdr:spPr>
        <a:xfrm>
          <a:off x="16357600" y="1836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146231</xdr:rowOff>
    </xdr:from>
    <xdr:to>
      <xdr:col>81</xdr:col>
      <xdr:colOff>101600</xdr:colOff>
      <xdr:row>107</xdr:row>
      <xdr:rowOff>76381</xdr:rowOff>
    </xdr:to>
    <xdr:sp macro="" textlink="">
      <xdr:nvSpPr>
        <xdr:cNvPr id="675" name="楕円 674">
          <a:extLst>
            <a:ext uri="{FF2B5EF4-FFF2-40B4-BE49-F238E27FC236}">
              <a16:creationId xmlns:a16="http://schemas.microsoft.com/office/drawing/2014/main" id="{BC2892BE-33E7-43EC-B723-115DCFEFF967}"/>
            </a:ext>
          </a:extLst>
        </xdr:cNvPr>
        <xdr:cNvSpPr/>
      </xdr:nvSpPr>
      <xdr:spPr>
        <a:xfrm>
          <a:off x="15430500" y="1831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25581</xdr:rowOff>
    </xdr:from>
    <xdr:to>
      <xdr:col>85</xdr:col>
      <xdr:colOff>127000</xdr:colOff>
      <xdr:row>107</xdr:row>
      <xdr:rowOff>90895</xdr:rowOff>
    </xdr:to>
    <xdr:cxnSp macro="">
      <xdr:nvCxnSpPr>
        <xdr:cNvPr id="676" name="直線コネクタ 675">
          <a:extLst>
            <a:ext uri="{FF2B5EF4-FFF2-40B4-BE49-F238E27FC236}">
              <a16:creationId xmlns:a16="http://schemas.microsoft.com/office/drawing/2014/main" id="{6377DA67-24AD-4C20-94DE-AD7E4EB802E9}"/>
            </a:ext>
          </a:extLst>
        </xdr:cNvPr>
        <xdr:cNvCxnSpPr/>
      </xdr:nvCxnSpPr>
      <xdr:spPr>
        <a:xfrm>
          <a:off x="15481300" y="18370731"/>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146231</xdr:rowOff>
    </xdr:from>
    <xdr:to>
      <xdr:col>76</xdr:col>
      <xdr:colOff>165100</xdr:colOff>
      <xdr:row>107</xdr:row>
      <xdr:rowOff>76381</xdr:rowOff>
    </xdr:to>
    <xdr:sp macro="" textlink="">
      <xdr:nvSpPr>
        <xdr:cNvPr id="677" name="楕円 676">
          <a:extLst>
            <a:ext uri="{FF2B5EF4-FFF2-40B4-BE49-F238E27FC236}">
              <a16:creationId xmlns:a16="http://schemas.microsoft.com/office/drawing/2014/main" id="{15EA4E78-6189-47AA-AA29-E9D7E19FC20A}"/>
            </a:ext>
          </a:extLst>
        </xdr:cNvPr>
        <xdr:cNvSpPr/>
      </xdr:nvSpPr>
      <xdr:spPr>
        <a:xfrm>
          <a:off x="14541500" y="1831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25581</xdr:rowOff>
    </xdr:from>
    <xdr:to>
      <xdr:col>81</xdr:col>
      <xdr:colOff>50800</xdr:colOff>
      <xdr:row>107</xdr:row>
      <xdr:rowOff>25581</xdr:rowOff>
    </xdr:to>
    <xdr:cxnSp macro="">
      <xdr:nvCxnSpPr>
        <xdr:cNvPr id="678" name="直線コネクタ 677">
          <a:extLst>
            <a:ext uri="{FF2B5EF4-FFF2-40B4-BE49-F238E27FC236}">
              <a16:creationId xmlns:a16="http://schemas.microsoft.com/office/drawing/2014/main" id="{BE7F606A-FED5-4168-AD6A-DBE954D33D08}"/>
            </a:ext>
          </a:extLst>
        </xdr:cNvPr>
        <xdr:cNvCxnSpPr/>
      </xdr:nvCxnSpPr>
      <xdr:spPr>
        <a:xfrm>
          <a:off x="14592300" y="183707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115207</xdr:rowOff>
    </xdr:from>
    <xdr:to>
      <xdr:col>72</xdr:col>
      <xdr:colOff>38100</xdr:colOff>
      <xdr:row>107</xdr:row>
      <xdr:rowOff>45357</xdr:rowOff>
    </xdr:to>
    <xdr:sp macro="" textlink="">
      <xdr:nvSpPr>
        <xdr:cNvPr id="679" name="楕円 678">
          <a:extLst>
            <a:ext uri="{FF2B5EF4-FFF2-40B4-BE49-F238E27FC236}">
              <a16:creationId xmlns:a16="http://schemas.microsoft.com/office/drawing/2014/main" id="{3D4FDD46-EC4A-424F-BE0E-41387464CBF1}"/>
            </a:ext>
          </a:extLst>
        </xdr:cNvPr>
        <xdr:cNvSpPr/>
      </xdr:nvSpPr>
      <xdr:spPr>
        <a:xfrm>
          <a:off x="13652500" y="1828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166007</xdr:rowOff>
    </xdr:from>
    <xdr:to>
      <xdr:col>76</xdr:col>
      <xdr:colOff>114300</xdr:colOff>
      <xdr:row>107</xdr:row>
      <xdr:rowOff>25581</xdr:rowOff>
    </xdr:to>
    <xdr:cxnSp macro="">
      <xdr:nvCxnSpPr>
        <xdr:cNvPr id="680" name="直線コネクタ 679">
          <a:extLst>
            <a:ext uri="{FF2B5EF4-FFF2-40B4-BE49-F238E27FC236}">
              <a16:creationId xmlns:a16="http://schemas.microsoft.com/office/drawing/2014/main" id="{68C3C7DB-A5BD-4F36-B999-5EAF85E092F3}"/>
            </a:ext>
          </a:extLst>
        </xdr:cNvPr>
        <xdr:cNvCxnSpPr/>
      </xdr:nvCxnSpPr>
      <xdr:spPr>
        <a:xfrm>
          <a:off x="13703300" y="1833970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80918</xdr:rowOff>
    </xdr:from>
    <xdr:to>
      <xdr:col>67</xdr:col>
      <xdr:colOff>101600</xdr:colOff>
      <xdr:row>107</xdr:row>
      <xdr:rowOff>11068</xdr:rowOff>
    </xdr:to>
    <xdr:sp macro="" textlink="">
      <xdr:nvSpPr>
        <xdr:cNvPr id="681" name="楕円 680">
          <a:extLst>
            <a:ext uri="{FF2B5EF4-FFF2-40B4-BE49-F238E27FC236}">
              <a16:creationId xmlns:a16="http://schemas.microsoft.com/office/drawing/2014/main" id="{AB8DB26C-6C2B-42D7-9BBF-649E575628B3}"/>
            </a:ext>
          </a:extLst>
        </xdr:cNvPr>
        <xdr:cNvSpPr/>
      </xdr:nvSpPr>
      <xdr:spPr>
        <a:xfrm>
          <a:off x="12763500" y="182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131718</xdr:rowOff>
    </xdr:from>
    <xdr:to>
      <xdr:col>71</xdr:col>
      <xdr:colOff>177800</xdr:colOff>
      <xdr:row>106</xdr:row>
      <xdr:rowOff>166007</xdr:rowOff>
    </xdr:to>
    <xdr:cxnSp macro="">
      <xdr:nvCxnSpPr>
        <xdr:cNvPr id="682" name="直線コネクタ 681">
          <a:extLst>
            <a:ext uri="{FF2B5EF4-FFF2-40B4-BE49-F238E27FC236}">
              <a16:creationId xmlns:a16="http://schemas.microsoft.com/office/drawing/2014/main" id="{A45F6D27-5965-4E46-8A95-2A2800294E0F}"/>
            </a:ext>
          </a:extLst>
        </xdr:cNvPr>
        <xdr:cNvCxnSpPr/>
      </xdr:nvCxnSpPr>
      <xdr:spPr>
        <a:xfrm>
          <a:off x="12814300" y="1830541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683" name="n_1aveValue【公民館】&#10;有形固定資産減価償却率">
          <a:extLst>
            <a:ext uri="{FF2B5EF4-FFF2-40B4-BE49-F238E27FC236}">
              <a16:creationId xmlns:a16="http://schemas.microsoft.com/office/drawing/2014/main" id="{3F09E8BD-9A8B-4741-86E0-57C78C894ADE}"/>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684" name="n_2aveValue【公民館】&#10;有形固定資産減価償却率">
          <a:extLst>
            <a:ext uri="{FF2B5EF4-FFF2-40B4-BE49-F238E27FC236}">
              <a16:creationId xmlns:a16="http://schemas.microsoft.com/office/drawing/2014/main" id="{FE7D8961-DE5D-463B-A70D-AEB24E101B87}"/>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685" name="n_3aveValue【公民館】&#10;有形固定資産減価償却率">
          <a:extLst>
            <a:ext uri="{FF2B5EF4-FFF2-40B4-BE49-F238E27FC236}">
              <a16:creationId xmlns:a16="http://schemas.microsoft.com/office/drawing/2014/main" id="{67DD6D13-2DEA-490F-ACFB-8314FFAE4FE7}"/>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686" name="n_4aveValue【公民館】&#10;有形固定資産減価償却率">
          <a:extLst>
            <a:ext uri="{FF2B5EF4-FFF2-40B4-BE49-F238E27FC236}">
              <a16:creationId xmlns:a16="http://schemas.microsoft.com/office/drawing/2014/main" id="{0BA8BD85-9127-4853-BD77-61550226DC4E}"/>
            </a:ext>
          </a:extLst>
        </xdr:cNvPr>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67508</xdr:rowOff>
    </xdr:from>
    <xdr:ext cx="405111" cy="259045"/>
    <xdr:sp macro="" textlink="">
      <xdr:nvSpPr>
        <xdr:cNvPr id="687" name="n_1mainValue【公民館】&#10;有形固定資産減価償却率">
          <a:extLst>
            <a:ext uri="{FF2B5EF4-FFF2-40B4-BE49-F238E27FC236}">
              <a16:creationId xmlns:a16="http://schemas.microsoft.com/office/drawing/2014/main" id="{54F2680B-C589-4C36-B40C-21846D09B961}"/>
            </a:ext>
          </a:extLst>
        </xdr:cNvPr>
        <xdr:cNvSpPr txBox="1"/>
      </xdr:nvSpPr>
      <xdr:spPr>
        <a:xfrm>
          <a:off x="15266044" y="1841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67508</xdr:rowOff>
    </xdr:from>
    <xdr:ext cx="405111" cy="259045"/>
    <xdr:sp macro="" textlink="">
      <xdr:nvSpPr>
        <xdr:cNvPr id="688" name="n_2mainValue【公民館】&#10;有形固定資産減価償却率">
          <a:extLst>
            <a:ext uri="{FF2B5EF4-FFF2-40B4-BE49-F238E27FC236}">
              <a16:creationId xmlns:a16="http://schemas.microsoft.com/office/drawing/2014/main" id="{71A8BA8B-0BE1-4040-8C4E-2143819544DC}"/>
            </a:ext>
          </a:extLst>
        </xdr:cNvPr>
        <xdr:cNvSpPr txBox="1"/>
      </xdr:nvSpPr>
      <xdr:spPr>
        <a:xfrm>
          <a:off x="14389744" y="1841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36484</xdr:rowOff>
    </xdr:from>
    <xdr:ext cx="405111" cy="259045"/>
    <xdr:sp macro="" textlink="">
      <xdr:nvSpPr>
        <xdr:cNvPr id="689" name="n_3mainValue【公民館】&#10;有形固定資産減価償却率">
          <a:extLst>
            <a:ext uri="{FF2B5EF4-FFF2-40B4-BE49-F238E27FC236}">
              <a16:creationId xmlns:a16="http://schemas.microsoft.com/office/drawing/2014/main" id="{94AECC83-CD37-46FE-A793-0ADC9A89883F}"/>
            </a:ext>
          </a:extLst>
        </xdr:cNvPr>
        <xdr:cNvSpPr txBox="1"/>
      </xdr:nvSpPr>
      <xdr:spPr>
        <a:xfrm>
          <a:off x="13500744" y="1838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2195</xdr:rowOff>
    </xdr:from>
    <xdr:ext cx="405111" cy="259045"/>
    <xdr:sp macro="" textlink="">
      <xdr:nvSpPr>
        <xdr:cNvPr id="690" name="n_4mainValue【公民館】&#10;有形固定資産減価償却率">
          <a:extLst>
            <a:ext uri="{FF2B5EF4-FFF2-40B4-BE49-F238E27FC236}">
              <a16:creationId xmlns:a16="http://schemas.microsoft.com/office/drawing/2014/main" id="{095595BA-AF2D-46E1-9C9C-79F0C2D5BD76}"/>
            </a:ext>
          </a:extLst>
        </xdr:cNvPr>
        <xdr:cNvSpPr txBox="1"/>
      </xdr:nvSpPr>
      <xdr:spPr>
        <a:xfrm>
          <a:off x="12611744" y="1834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1" name="正方形/長方形 690">
          <a:extLst>
            <a:ext uri="{FF2B5EF4-FFF2-40B4-BE49-F238E27FC236}">
              <a16:creationId xmlns:a16="http://schemas.microsoft.com/office/drawing/2014/main" id="{29D77D55-BB09-41A1-8550-6AC158971F1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2" name="正方形/長方形 691">
          <a:extLst>
            <a:ext uri="{FF2B5EF4-FFF2-40B4-BE49-F238E27FC236}">
              <a16:creationId xmlns:a16="http://schemas.microsoft.com/office/drawing/2014/main" id="{3B5A8FD3-AE3B-42A6-A4D7-F039D9B56D8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3" name="正方形/長方形 692">
          <a:extLst>
            <a:ext uri="{FF2B5EF4-FFF2-40B4-BE49-F238E27FC236}">
              <a16:creationId xmlns:a16="http://schemas.microsoft.com/office/drawing/2014/main" id="{052C14A1-B7BE-4127-83D8-EA0DE022778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4" name="正方形/長方形 693">
          <a:extLst>
            <a:ext uri="{FF2B5EF4-FFF2-40B4-BE49-F238E27FC236}">
              <a16:creationId xmlns:a16="http://schemas.microsoft.com/office/drawing/2014/main" id="{8D1804E1-6A91-41E7-BF54-083E7C4970C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5" name="正方形/長方形 694">
          <a:extLst>
            <a:ext uri="{FF2B5EF4-FFF2-40B4-BE49-F238E27FC236}">
              <a16:creationId xmlns:a16="http://schemas.microsoft.com/office/drawing/2014/main" id="{F850D9BF-D01F-4361-83EB-C91CF1299DB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6" name="正方形/長方形 695">
          <a:extLst>
            <a:ext uri="{FF2B5EF4-FFF2-40B4-BE49-F238E27FC236}">
              <a16:creationId xmlns:a16="http://schemas.microsoft.com/office/drawing/2014/main" id="{338BDDA9-830D-46F8-8DCF-07D42E19CB3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7" name="正方形/長方形 696">
          <a:extLst>
            <a:ext uri="{FF2B5EF4-FFF2-40B4-BE49-F238E27FC236}">
              <a16:creationId xmlns:a16="http://schemas.microsoft.com/office/drawing/2014/main" id="{0FECEE53-A099-45F2-836E-C6CB0A8C847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8" name="正方形/長方形 697">
          <a:extLst>
            <a:ext uri="{FF2B5EF4-FFF2-40B4-BE49-F238E27FC236}">
              <a16:creationId xmlns:a16="http://schemas.microsoft.com/office/drawing/2014/main" id="{5E273ABC-0CD7-4068-A906-DFB494414F9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9" name="テキスト ボックス 698">
          <a:extLst>
            <a:ext uri="{FF2B5EF4-FFF2-40B4-BE49-F238E27FC236}">
              <a16:creationId xmlns:a16="http://schemas.microsoft.com/office/drawing/2014/main" id="{0C39EB29-E6B7-4E57-8E79-0EB12633B4C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0" name="直線コネクタ 699">
          <a:extLst>
            <a:ext uri="{FF2B5EF4-FFF2-40B4-BE49-F238E27FC236}">
              <a16:creationId xmlns:a16="http://schemas.microsoft.com/office/drawing/2014/main" id="{D728BC42-9A14-4E45-8408-75A17922BE5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1" name="直線コネクタ 700">
          <a:extLst>
            <a:ext uri="{FF2B5EF4-FFF2-40B4-BE49-F238E27FC236}">
              <a16:creationId xmlns:a16="http://schemas.microsoft.com/office/drawing/2014/main" id="{93B5B3B0-7295-41A7-92E5-093C6CBCC6F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2" name="テキスト ボックス 701">
          <a:extLst>
            <a:ext uri="{FF2B5EF4-FFF2-40B4-BE49-F238E27FC236}">
              <a16:creationId xmlns:a16="http://schemas.microsoft.com/office/drawing/2014/main" id="{21610515-7513-483A-8860-1FF035A9CA85}"/>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3" name="直線コネクタ 702">
          <a:extLst>
            <a:ext uri="{FF2B5EF4-FFF2-40B4-BE49-F238E27FC236}">
              <a16:creationId xmlns:a16="http://schemas.microsoft.com/office/drawing/2014/main" id="{7E098361-6D03-41A2-9499-33C3E56E7B3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4" name="テキスト ボックス 703">
          <a:extLst>
            <a:ext uri="{FF2B5EF4-FFF2-40B4-BE49-F238E27FC236}">
              <a16:creationId xmlns:a16="http://schemas.microsoft.com/office/drawing/2014/main" id="{87428B7A-9CD7-4EED-B878-FBB0D6ADF6C5}"/>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5" name="直線コネクタ 704">
          <a:extLst>
            <a:ext uri="{FF2B5EF4-FFF2-40B4-BE49-F238E27FC236}">
              <a16:creationId xmlns:a16="http://schemas.microsoft.com/office/drawing/2014/main" id="{5C1EA9A3-9191-4EA3-89D0-8809C7A6A2C8}"/>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6" name="テキスト ボックス 705">
          <a:extLst>
            <a:ext uri="{FF2B5EF4-FFF2-40B4-BE49-F238E27FC236}">
              <a16:creationId xmlns:a16="http://schemas.microsoft.com/office/drawing/2014/main" id="{E9E9196D-0949-412E-ACC9-D318DF8B6E4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7" name="直線コネクタ 706">
          <a:extLst>
            <a:ext uri="{FF2B5EF4-FFF2-40B4-BE49-F238E27FC236}">
              <a16:creationId xmlns:a16="http://schemas.microsoft.com/office/drawing/2014/main" id="{0DF40A9E-4506-4038-B0D1-8636BA273E13}"/>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8" name="テキスト ボックス 707">
          <a:extLst>
            <a:ext uri="{FF2B5EF4-FFF2-40B4-BE49-F238E27FC236}">
              <a16:creationId xmlns:a16="http://schemas.microsoft.com/office/drawing/2014/main" id="{CD12C1D3-6667-4627-842D-FC1C9FDABF32}"/>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9" name="直線コネクタ 708">
          <a:extLst>
            <a:ext uri="{FF2B5EF4-FFF2-40B4-BE49-F238E27FC236}">
              <a16:creationId xmlns:a16="http://schemas.microsoft.com/office/drawing/2014/main" id="{A5374D0F-D734-4CF1-AAFD-33C49327AB7E}"/>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0" name="テキスト ボックス 709">
          <a:extLst>
            <a:ext uri="{FF2B5EF4-FFF2-40B4-BE49-F238E27FC236}">
              <a16:creationId xmlns:a16="http://schemas.microsoft.com/office/drawing/2014/main" id="{C7707C8E-F1DB-4276-8C42-A030A4EFE9C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1" name="直線コネクタ 710">
          <a:extLst>
            <a:ext uri="{FF2B5EF4-FFF2-40B4-BE49-F238E27FC236}">
              <a16:creationId xmlns:a16="http://schemas.microsoft.com/office/drawing/2014/main" id="{0F46282F-3AF1-4593-B3D2-598EB41B264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2" name="テキスト ボックス 711">
          <a:extLst>
            <a:ext uri="{FF2B5EF4-FFF2-40B4-BE49-F238E27FC236}">
              <a16:creationId xmlns:a16="http://schemas.microsoft.com/office/drawing/2014/main" id="{C085DFD1-024F-4149-8435-A8273126F6E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1E28BC4D-DC8C-451A-9E67-81DA2471C36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E68B1672-BC78-450A-ADBA-5D169694A5F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公民館】&#10;一人当たり面積グラフ枠">
          <a:extLst>
            <a:ext uri="{FF2B5EF4-FFF2-40B4-BE49-F238E27FC236}">
              <a16:creationId xmlns:a16="http://schemas.microsoft.com/office/drawing/2014/main" id="{C52D2ACA-A15E-4E37-B924-EB5EFFBDFBE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6" name="直線コネクタ 715">
          <a:extLst>
            <a:ext uri="{FF2B5EF4-FFF2-40B4-BE49-F238E27FC236}">
              <a16:creationId xmlns:a16="http://schemas.microsoft.com/office/drawing/2014/main" id="{73FF672A-1E13-4D0A-BEDB-1B319C4EB120}"/>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7" name="【公民館】&#10;一人当たり面積最小値テキスト">
          <a:extLst>
            <a:ext uri="{FF2B5EF4-FFF2-40B4-BE49-F238E27FC236}">
              <a16:creationId xmlns:a16="http://schemas.microsoft.com/office/drawing/2014/main" id="{AB3BD88C-D219-4855-8741-8AA83C02EA60}"/>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8" name="直線コネクタ 717">
          <a:extLst>
            <a:ext uri="{FF2B5EF4-FFF2-40B4-BE49-F238E27FC236}">
              <a16:creationId xmlns:a16="http://schemas.microsoft.com/office/drawing/2014/main" id="{C92B1BBE-3649-4A6A-ABAF-7D41426FD256}"/>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19" name="【公民館】&#10;一人当たり面積最大値テキスト">
          <a:extLst>
            <a:ext uri="{FF2B5EF4-FFF2-40B4-BE49-F238E27FC236}">
              <a16:creationId xmlns:a16="http://schemas.microsoft.com/office/drawing/2014/main" id="{283BDB02-BA37-43C8-98E8-42A42F0FC558}"/>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20" name="直線コネクタ 719">
          <a:extLst>
            <a:ext uri="{FF2B5EF4-FFF2-40B4-BE49-F238E27FC236}">
              <a16:creationId xmlns:a16="http://schemas.microsoft.com/office/drawing/2014/main" id="{31B8044D-3DDA-4E8B-8DFA-2D52A7F581C5}"/>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721" name="【公民館】&#10;一人当たり面積平均値テキスト">
          <a:extLst>
            <a:ext uri="{FF2B5EF4-FFF2-40B4-BE49-F238E27FC236}">
              <a16:creationId xmlns:a16="http://schemas.microsoft.com/office/drawing/2014/main" id="{30CA283F-2F21-41BA-8D2A-793082A9BC6D}"/>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2" name="フローチャート: 判断 721">
          <a:extLst>
            <a:ext uri="{FF2B5EF4-FFF2-40B4-BE49-F238E27FC236}">
              <a16:creationId xmlns:a16="http://schemas.microsoft.com/office/drawing/2014/main" id="{8105D2F4-8CB4-470F-AE84-0F2DAD3C51D0}"/>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3" name="フローチャート: 判断 722">
          <a:extLst>
            <a:ext uri="{FF2B5EF4-FFF2-40B4-BE49-F238E27FC236}">
              <a16:creationId xmlns:a16="http://schemas.microsoft.com/office/drawing/2014/main" id="{4590D4C4-53A6-461C-B83C-7834A8C757B5}"/>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4" name="フローチャート: 判断 723">
          <a:extLst>
            <a:ext uri="{FF2B5EF4-FFF2-40B4-BE49-F238E27FC236}">
              <a16:creationId xmlns:a16="http://schemas.microsoft.com/office/drawing/2014/main" id="{7919999D-348C-4EE1-A970-DD92A123BA22}"/>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5" name="フローチャート: 判断 724">
          <a:extLst>
            <a:ext uri="{FF2B5EF4-FFF2-40B4-BE49-F238E27FC236}">
              <a16:creationId xmlns:a16="http://schemas.microsoft.com/office/drawing/2014/main" id="{2F543F79-5DF8-4B84-97F9-BCA98BB6D701}"/>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726" name="フローチャート: 判断 725">
          <a:extLst>
            <a:ext uri="{FF2B5EF4-FFF2-40B4-BE49-F238E27FC236}">
              <a16:creationId xmlns:a16="http://schemas.microsoft.com/office/drawing/2014/main" id="{9E1670D6-C515-4067-B9CA-06D210F61304}"/>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9CCC2EEE-852A-4E2C-925B-EE32E749593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FE84F128-EE81-4FA2-B8CE-7A4B6DE3B55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A7292F19-C7E3-44ED-BB2E-DA5A6252E9E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45FA3FF-77CA-4158-B041-ED80B4060CF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D093BC69-1F6E-4F9D-942B-1CFE00FF1CC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20501</xdr:rowOff>
    </xdr:from>
    <xdr:to>
      <xdr:col>116</xdr:col>
      <xdr:colOff>114300</xdr:colOff>
      <xdr:row>107</xdr:row>
      <xdr:rowOff>122101</xdr:rowOff>
    </xdr:to>
    <xdr:sp macro="" textlink="">
      <xdr:nvSpPr>
        <xdr:cNvPr id="732" name="楕円 731">
          <a:extLst>
            <a:ext uri="{FF2B5EF4-FFF2-40B4-BE49-F238E27FC236}">
              <a16:creationId xmlns:a16="http://schemas.microsoft.com/office/drawing/2014/main" id="{058AC0F1-5345-42F8-B8B6-2FCCB084A05D}"/>
            </a:ext>
          </a:extLst>
        </xdr:cNvPr>
        <xdr:cNvSpPr/>
      </xdr:nvSpPr>
      <xdr:spPr>
        <a:xfrm>
          <a:off x="22110700" y="1836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170378</xdr:rowOff>
    </xdr:from>
    <xdr:ext cx="469744" cy="259045"/>
    <xdr:sp macro="" textlink="">
      <xdr:nvSpPr>
        <xdr:cNvPr id="733" name="【公民館】&#10;一人当たり面積該当値テキスト">
          <a:extLst>
            <a:ext uri="{FF2B5EF4-FFF2-40B4-BE49-F238E27FC236}">
              <a16:creationId xmlns:a16="http://schemas.microsoft.com/office/drawing/2014/main" id="{413A9720-E485-4D54-A943-E241F2B9363D}"/>
            </a:ext>
          </a:extLst>
        </xdr:cNvPr>
        <xdr:cNvSpPr txBox="1"/>
      </xdr:nvSpPr>
      <xdr:spPr>
        <a:xfrm>
          <a:off x="22199600" y="183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20501</xdr:rowOff>
    </xdr:from>
    <xdr:to>
      <xdr:col>112</xdr:col>
      <xdr:colOff>38100</xdr:colOff>
      <xdr:row>107</xdr:row>
      <xdr:rowOff>122101</xdr:rowOff>
    </xdr:to>
    <xdr:sp macro="" textlink="">
      <xdr:nvSpPr>
        <xdr:cNvPr id="734" name="楕円 733">
          <a:extLst>
            <a:ext uri="{FF2B5EF4-FFF2-40B4-BE49-F238E27FC236}">
              <a16:creationId xmlns:a16="http://schemas.microsoft.com/office/drawing/2014/main" id="{55D81C73-7465-4DD9-9A51-209C5638A9D6}"/>
            </a:ext>
          </a:extLst>
        </xdr:cNvPr>
        <xdr:cNvSpPr/>
      </xdr:nvSpPr>
      <xdr:spPr>
        <a:xfrm>
          <a:off x="21272500" y="1836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71301</xdr:rowOff>
    </xdr:from>
    <xdr:to>
      <xdr:col>116</xdr:col>
      <xdr:colOff>63500</xdr:colOff>
      <xdr:row>107</xdr:row>
      <xdr:rowOff>71301</xdr:rowOff>
    </xdr:to>
    <xdr:cxnSp macro="">
      <xdr:nvCxnSpPr>
        <xdr:cNvPr id="735" name="直線コネクタ 734">
          <a:extLst>
            <a:ext uri="{FF2B5EF4-FFF2-40B4-BE49-F238E27FC236}">
              <a16:creationId xmlns:a16="http://schemas.microsoft.com/office/drawing/2014/main" id="{AD2834F5-2BAA-4E0F-BF52-B69B61DE8707}"/>
            </a:ext>
          </a:extLst>
        </xdr:cNvPr>
        <xdr:cNvCxnSpPr/>
      </xdr:nvCxnSpPr>
      <xdr:spPr>
        <a:xfrm>
          <a:off x="21323300" y="1841645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20501</xdr:rowOff>
    </xdr:from>
    <xdr:to>
      <xdr:col>107</xdr:col>
      <xdr:colOff>101600</xdr:colOff>
      <xdr:row>107</xdr:row>
      <xdr:rowOff>122101</xdr:rowOff>
    </xdr:to>
    <xdr:sp macro="" textlink="">
      <xdr:nvSpPr>
        <xdr:cNvPr id="736" name="楕円 735">
          <a:extLst>
            <a:ext uri="{FF2B5EF4-FFF2-40B4-BE49-F238E27FC236}">
              <a16:creationId xmlns:a16="http://schemas.microsoft.com/office/drawing/2014/main" id="{2066326E-703C-4485-BC63-21C52BEA479B}"/>
            </a:ext>
          </a:extLst>
        </xdr:cNvPr>
        <xdr:cNvSpPr/>
      </xdr:nvSpPr>
      <xdr:spPr>
        <a:xfrm>
          <a:off x="20383500" y="1836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71301</xdr:rowOff>
    </xdr:from>
    <xdr:to>
      <xdr:col>111</xdr:col>
      <xdr:colOff>177800</xdr:colOff>
      <xdr:row>107</xdr:row>
      <xdr:rowOff>71301</xdr:rowOff>
    </xdr:to>
    <xdr:cxnSp macro="">
      <xdr:nvCxnSpPr>
        <xdr:cNvPr id="737" name="直線コネクタ 736">
          <a:extLst>
            <a:ext uri="{FF2B5EF4-FFF2-40B4-BE49-F238E27FC236}">
              <a16:creationId xmlns:a16="http://schemas.microsoft.com/office/drawing/2014/main" id="{D1BE7F47-942D-435A-90DA-41A785596B90}"/>
            </a:ext>
          </a:extLst>
        </xdr:cNvPr>
        <xdr:cNvCxnSpPr/>
      </xdr:nvCxnSpPr>
      <xdr:spPr>
        <a:xfrm>
          <a:off x="20434300" y="184164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20501</xdr:rowOff>
    </xdr:from>
    <xdr:to>
      <xdr:col>102</xdr:col>
      <xdr:colOff>165100</xdr:colOff>
      <xdr:row>107</xdr:row>
      <xdr:rowOff>122101</xdr:rowOff>
    </xdr:to>
    <xdr:sp macro="" textlink="">
      <xdr:nvSpPr>
        <xdr:cNvPr id="738" name="楕円 737">
          <a:extLst>
            <a:ext uri="{FF2B5EF4-FFF2-40B4-BE49-F238E27FC236}">
              <a16:creationId xmlns:a16="http://schemas.microsoft.com/office/drawing/2014/main" id="{27CA1069-2890-4842-8764-ABFA497F100E}"/>
            </a:ext>
          </a:extLst>
        </xdr:cNvPr>
        <xdr:cNvSpPr/>
      </xdr:nvSpPr>
      <xdr:spPr>
        <a:xfrm>
          <a:off x="19494500" y="1836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71301</xdr:rowOff>
    </xdr:from>
    <xdr:to>
      <xdr:col>107</xdr:col>
      <xdr:colOff>50800</xdr:colOff>
      <xdr:row>107</xdr:row>
      <xdr:rowOff>71301</xdr:rowOff>
    </xdr:to>
    <xdr:cxnSp macro="">
      <xdr:nvCxnSpPr>
        <xdr:cNvPr id="739" name="直線コネクタ 738">
          <a:extLst>
            <a:ext uri="{FF2B5EF4-FFF2-40B4-BE49-F238E27FC236}">
              <a16:creationId xmlns:a16="http://schemas.microsoft.com/office/drawing/2014/main" id="{B6E2F164-6BC9-450B-B85E-4530B024E8C1}"/>
            </a:ext>
          </a:extLst>
        </xdr:cNvPr>
        <xdr:cNvCxnSpPr/>
      </xdr:nvCxnSpPr>
      <xdr:spPr>
        <a:xfrm>
          <a:off x="19545300" y="184164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23768</xdr:rowOff>
    </xdr:from>
    <xdr:to>
      <xdr:col>98</xdr:col>
      <xdr:colOff>38100</xdr:colOff>
      <xdr:row>107</xdr:row>
      <xdr:rowOff>125368</xdr:rowOff>
    </xdr:to>
    <xdr:sp macro="" textlink="">
      <xdr:nvSpPr>
        <xdr:cNvPr id="740" name="楕円 739">
          <a:extLst>
            <a:ext uri="{FF2B5EF4-FFF2-40B4-BE49-F238E27FC236}">
              <a16:creationId xmlns:a16="http://schemas.microsoft.com/office/drawing/2014/main" id="{3B0CDBE5-7970-4C0C-B86F-466F3BDA02EF}"/>
            </a:ext>
          </a:extLst>
        </xdr:cNvPr>
        <xdr:cNvSpPr/>
      </xdr:nvSpPr>
      <xdr:spPr>
        <a:xfrm>
          <a:off x="18605500" y="1836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71301</xdr:rowOff>
    </xdr:from>
    <xdr:to>
      <xdr:col>102</xdr:col>
      <xdr:colOff>114300</xdr:colOff>
      <xdr:row>107</xdr:row>
      <xdr:rowOff>74568</xdr:rowOff>
    </xdr:to>
    <xdr:cxnSp macro="">
      <xdr:nvCxnSpPr>
        <xdr:cNvPr id="741" name="直線コネクタ 740">
          <a:extLst>
            <a:ext uri="{FF2B5EF4-FFF2-40B4-BE49-F238E27FC236}">
              <a16:creationId xmlns:a16="http://schemas.microsoft.com/office/drawing/2014/main" id="{D39A3A78-3BD3-42EC-89AD-7055EF210165}"/>
            </a:ext>
          </a:extLst>
        </xdr:cNvPr>
        <xdr:cNvCxnSpPr/>
      </xdr:nvCxnSpPr>
      <xdr:spPr>
        <a:xfrm flipV="1">
          <a:off x="18656300" y="1841645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742" name="n_1aveValue【公民館】&#10;一人当たり面積">
          <a:extLst>
            <a:ext uri="{FF2B5EF4-FFF2-40B4-BE49-F238E27FC236}">
              <a16:creationId xmlns:a16="http://schemas.microsoft.com/office/drawing/2014/main" id="{3421E4BC-2D75-46C0-A613-0D1913E2E009}"/>
            </a:ext>
          </a:extLst>
        </xdr:cNvPr>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743" name="n_2aveValue【公民館】&#10;一人当たり面積">
          <a:extLst>
            <a:ext uri="{FF2B5EF4-FFF2-40B4-BE49-F238E27FC236}">
              <a16:creationId xmlns:a16="http://schemas.microsoft.com/office/drawing/2014/main" id="{9246315E-0216-4A4A-87BF-0AAE755CD874}"/>
            </a:ext>
          </a:extLst>
        </xdr:cNvPr>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744" name="n_3aveValue【公民館】&#10;一人当たり面積">
          <a:extLst>
            <a:ext uri="{FF2B5EF4-FFF2-40B4-BE49-F238E27FC236}">
              <a16:creationId xmlns:a16="http://schemas.microsoft.com/office/drawing/2014/main" id="{00A30400-AEA4-4A08-91F3-5073C18EE977}"/>
            </a:ext>
          </a:extLst>
        </xdr:cNvPr>
        <xdr:cNvSpPr txBox="1"/>
      </xdr:nvSpPr>
      <xdr:spPr>
        <a:xfrm>
          <a:off x="19310427" y="180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745" name="n_4aveValue【公民館】&#10;一人当たり面積">
          <a:extLst>
            <a:ext uri="{FF2B5EF4-FFF2-40B4-BE49-F238E27FC236}">
              <a16:creationId xmlns:a16="http://schemas.microsoft.com/office/drawing/2014/main" id="{FF7B4308-5617-4DE9-B2E7-50B92AB29E7B}"/>
            </a:ext>
          </a:extLst>
        </xdr:cNvPr>
        <xdr:cNvSpPr txBox="1"/>
      </xdr:nvSpPr>
      <xdr:spPr>
        <a:xfrm>
          <a:off x="18421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113228</xdr:rowOff>
    </xdr:from>
    <xdr:ext cx="469744" cy="259045"/>
    <xdr:sp macro="" textlink="">
      <xdr:nvSpPr>
        <xdr:cNvPr id="746" name="n_1mainValue【公民館】&#10;一人当たり面積">
          <a:extLst>
            <a:ext uri="{FF2B5EF4-FFF2-40B4-BE49-F238E27FC236}">
              <a16:creationId xmlns:a16="http://schemas.microsoft.com/office/drawing/2014/main" id="{8B802FA1-C46A-4B2C-B21D-19171FD4C824}"/>
            </a:ext>
          </a:extLst>
        </xdr:cNvPr>
        <xdr:cNvSpPr txBox="1"/>
      </xdr:nvSpPr>
      <xdr:spPr>
        <a:xfrm>
          <a:off x="21075727" y="18458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113228</xdr:rowOff>
    </xdr:from>
    <xdr:ext cx="469744" cy="259045"/>
    <xdr:sp macro="" textlink="">
      <xdr:nvSpPr>
        <xdr:cNvPr id="747" name="n_2mainValue【公民館】&#10;一人当たり面積">
          <a:extLst>
            <a:ext uri="{FF2B5EF4-FFF2-40B4-BE49-F238E27FC236}">
              <a16:creationId xmlns:a16="http://schemas.microsoft.com/office/drawing/2014/main" id="{6590C048-8D3E-498D-83DE-6A8D9B9001EC}"/>
            </a:ext>
          </a:extLst>
        </xdr:cNvPr>
        <xdr:cNvSpPr txBox="1"/>
      </xdr:nvSpPr>
      <xdr:spPr>
        <a:xfrm>
          <a:off x="20199427" y="18458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113228</xdr:rowOff>
    </xdr:from>
    <xdr:ext cx="469744" cy="259045"/>
    <xdr:sp macro="" textlink="">
      <xdr:nvSpPr>
        <xdr:cNvPr id="748" name="n_3mainValue【公民館】&#10;一人当たり面積">
          <a:extLst>
            <a:ext uri="{FF2B5EF4-FFF2-40B4-BE49-F238E27FC236}">
              <a16:creationId xmlns:a16="http://schemas.microsoft.com/office/drawing/2014/main" id="{5F4C5F51-655B-43CC-8AB8-9572E5C11CFF}"/>
            </a:ext>
          </a:extLst>
        </xdr:cNvPr>
        <xdr:cNvSpPr txBox="1"/>
      </xdr:nvSpPr>
      <xdr:spPr>
        <a:xfrm>
          <a:off x="19310427" y="18458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116495</xdr:rowOff>
    </xdr:from>
    <xdr:ext cx="469744" cy="259045"/>
    <xdr:sp macro="" textlink="">
      <xdr:nvSpPr>
        <xdr:cNvPr id="749" name="n_4mainValue【公民館】&#10;一人当たり面積">
          <a:extLst>
            <a:ext uri="{FF2B5EF4-FFF2-40B4-BE49-F238E27FC236}">
              <a16:creationId xmlns:a16="http://schemas.microsoft.com/office/drawing/2014/main" id="{FB3280CF-4390-4E72-BBB6-3E616981B31E}"/>
            </a:ext>
          </a:extLst>
        </xdr:cNvPr>
        <xdr:cNvSpPr txBox="1"/>
      </xdr:nvSpPr>
      <xdr:spPr>
        <a:xfrm>
          <a:off x="18421427" y="1846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EB64ABB2-8066-47E2-8A87-970FEB2C8F9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ABB7AB82-2322-432E-B582-74DE5F237FB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F89E6604-4F80-4A96-88E3-DFE7C85EC36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保育所、学校施設、公民館の有形固定資産減価償却率は類似団体と比較して特に高くなっている。本町の小中学校計</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校のうち、</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校が建築から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年以上経過しており、保育所については公立保育園すべてが建築から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年以上経過（</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園は平成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年度に一部建て替え）しており、公民館については、町民会館が建築から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年以上経過していることが要因として考えられる</a:t>
          </a:r>
          <a:r>
            <a:rPr kumimoji="1" lang="en-US" altLang="ja-JP" sz="1300">
              <a:latin typeface="ＭＳ Ｐゴシック" panose="020B0600070205080204" pitchFamily="50" charset="-128"/>
              <a:ea typeface="ＭＳ Ｐゴシック" panose="020B0600070205080204" pitchFamily="50" charset="-128"/>
            </a:rPr>
            <a:t>｡</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年度に閉園した町立和合保育園を老人憩の家として利用し始めたことや、諸輪小学校の長寿命化工事を行ったことにより、保育所及び学校施設の有形固定資産減価償却率が改善した。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公民館においては、今後、中央公民館について改修工事を行うこととしている。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その他の公共施設においても各施設の長寿命化計画に基づき、施設の適正な維持管理、改修及び建て替えを行う予定としているため、有形固定資産減価償却率が改善していくと考えられる。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107A92E-8CE6-4DC9-90BC-0F765550A8E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0B10AEE-1EA5-4FB7-BD1C-149688D0860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E3F1B5A-6033-4CF8-BA90-6FE55CBF1C2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A70E42D-5F1D-4DC6-B9F4-355253D77E5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9C91DC9-2F22-4F81-9B61-D51B33238CD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6217EDF-F21C-4C62-8531-06F4A095165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BA40C1A-1230-465C-931C-8C78CD99C85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F41EA65-AE98-4057-917A-608C24A8F84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3954B35-2325-4BC7-B823-CBE80CF5568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DE34CC7-ACE5-462A-8B2E-7CBF042EB40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43,928
42,239
18.03
17,241,551
16,352,380
807,469
9,673,646
9,820,356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2730535-E249-486F-8431-77641205F4B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34A4BCA-91F4-4423-92C9-1CFC56117F0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403C0C8-2217-4C50-92B5-8357D029770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CACEFE7-EAA0-4011-90AC-988F0E8E075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BA2DF3A-F151-447B-A477-DBEEF9F7AB8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6E5A2D0-61B8-49F8-9AB4-6BD15412665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85DD485-9002-4F06-8487-5458C2D50B9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0954316-C5A8-4284-94AD-DED6E1A46B0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72EA6E1-F406-4A48-9D1C-142EE2D800D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ACDE955-68B0-4714-9581-142458702EA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6F2120D-50B6-476C-98DD-7141962E480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818FFC2-CBF1-4C6C-A6E9-8C3D9FD8C43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77DE4BF-2045-437A-BF80-D4D2B111714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8344BE4-6D09-4DD1-B13C-612970534EA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5A7CF8B-E2FA-45FE-AC7F-17828695F6A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9B48EA5-A867-435B-A2F5-8E5BA405A94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BC3DA4F-32EF-4775-B3EF-A9802746CB9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7BF3F4D-D1D2-4511-811B-B9F369C4A41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FB9D7FA-893F-4EA5-8364-1A8D4DB8B35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860BB10-4AD3-4962-B467-FB7783DAFB9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8CBC280-1CAA-4566-9294-39855690CD5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8323D76-C01A-4A06-818C-7AC2B423110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37006E3-19CB-4A36-8907-9D3DF37EA1A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C2CADF8-F812-43E2-B8F4-FE5985BB835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5A633A1-1E8D-4D33-A72A-EBAD0FD171C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6F8196C-DDB9-4233-9934-7E4871A6E84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FE71F0D-1746-4B50-8A7F-5F31B86B79D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491274C-8C2C-4F98-854A-46F20AA6FD8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9C074D3-A871-4877-AB72-9C01898F71C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80D91D7-9E2D-4079-A49F-B253C3D96F0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7264618-5EEB-465E-9924-5DFE3210B0D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CBDC69F-EA2D-4EBD-8D18-3EEE0970BCB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00D3A57-F956-4554-AFD6-374B46C65F1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ACB6F7B-3557-46AB-9D3D-A8274AC55B97}"/>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EED6E1A-89BD-490E-ABFF-01A0E598ED1C}"/>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66D2403-92DC-4228-B984-92D397CEE0B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0D34762-4C65-48B4-9D12-56A13C91D335}"/>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F024661-0C52-4F57-91BC-834AECD8F0B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E94D8B0-1B49-494A-9924-826F57F6299F}"/>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11E9477-CBE4-4AD1-A3C0-3BCE5A27AE3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4E54FA8-7605-4996-B012-F0474EC074C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AFBA243-4FF2-49D3-B083-BF4AE602DCD3}"/>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A5E539A-38B0-4E74-BBA1-CEA6D8C5015E}"/>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20E5F7F-DDC0-4926-83A3-523FDD6BA38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9B3796D-38C7-48AB-9AED-E636A988AB0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DDBB02C-8870-4528-88C9-74DF1D9A622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CABB06A3-F348-4B0C-9CE2-596054152D1F}"/>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F0B508F2-80DD-4125-9D2B-78A1D4B910A6}"/>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B1A0288-4DE6-47FE-B486-F60C91E0295A}"/>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EBF296FC-00F1-42EC-A76C-2802AF461426}"/>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64A7D5E8-9AB3-4600-A452-3535E27AEA1D}"/>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356288CD-2612-44DF-BABF-52507483D73A}"/>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BF11137E-B2F0-41F1-BEA6-2EEB34DCDF7C}"/>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29F3AABB-39E5-406D-8369-2FDEE8794211}"/>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3643EE05-35B6-4F98-8D8E-D4FB143C3ADC}"/>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86963BE6-CB8D-4C44-8853-7C0EEFB9A479}"/>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B852A48E-4A21-44A3-8985-678D0674A11B}"/>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F5E4756-B342-44DD-BC67-9F70EDB45E4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51A42EF-C053-421B-B3E0-BC34A8056E1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751F763-CCE5-452B-A9DF-7178D625399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41DDEBA-604C-4F47-8444-DB56CEC3496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FFD75E8-5C47-4F47-94F8-3B44E77FDA8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97246</xdr:rowOff>
    </xdr:from>
    <xdr:to>
      <xdr:col>24</xdr:col>
      <xdr:colOff>114300</xdr:colOff>
      <xdr:row>41</xdr:row>
      <xdr:rowOff>27396</xdr:rowOff>
    </xdr:to>
    <xdr:sp macro="" textlink="">
      <xdr:nvSpPr>
        <xdr:cNvPr id="74" name="楕円 73">
          <a:extLst>
            <a:ext uri="{FF2B5EF4-FFF2-40B4-BE49-F238E27FC236}">
              <a16:creationId xmlns:a16="http://schemas.microsoft.com/office/drawing/2014/main" id="{7F328BF4-DFFA-4F2C-81D7-3AE1E424D30A}"/>
            </a:ext>
          </a:extLst>
        </xdr:cNvPr>
        <xdr:cNvSpPr/>
      </xdr:nvSpPr>
      <xdr:spPr>
        <a:xfrm>
          <a:off x="4584700" y="695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75673</xdr:rowOff>
    </xdr:from>
    <xdr:ext cx="405111" cy="259045"/>
    <xdr:sp macro="" textlink="">
      <xdr:nvSpPr>
        <xdr:cNvPr id="75" name="【図書館】&#10;有形固定資産減価償却率該当値テキスト">
          <a:extLst>
            <a:ext uri="{FF2B5EF4-FFF2-40B4-BE49-F238E27FC236}">
              <a16:creationId xmlns:a16="http://schemas.microsoft.com/office/drawing/2014/main" id="{9D8ABD47-5D98-4836-9C26-09EC2C207BC0}"/>
            </a:ext>
          </a:extLst>
        </xdr:cNvPr>
        <xdr:cNvSpPr txBox="1"/>
      </xdr:nvSpPr>
      <xdr:spPr>
        <a:xfrm>
          <a:off x="4673600" y="693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31931</xdr:rowOff>
    </xdr:from>
    <xdr:to>
      <xdr:col>20</xdr:col>
      <xdr:colOff>38100</xdr:colOff>
      <xdr:row>40</xdr:row>
      <xdr:rowOff>133531</xdr:rowOff>
    </xdr:to>
    <xdr:sp macro="" textlink="">
      <xdr:nvSpPr>
        <xdr:cNvPr id="76" name="楕円 75">
          <a:extLst>
            <a:ext uri="{FF2B5EF4-FFF2-40B4-BE49-F238E27FC236}">
              <a16:creationId xmlns:a16="http://schemas.microsoft.com/office/drawing/2014/main" id="{054ECE69-5F03-45BF-9597-CE4B95778F3B}"/>
            </a:ext>
          </a:extLst>
        </xdr:cNvPr>
        <xdr:cNvSpPr/>
      </xdr:nvSpPr>
      <xdr:spPr>
        <a:xfrm>
          <a:off x="3746500" y="688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82731</xdr:rowOff>
    </xdr:from>
    <xdr:to>
      <xdr:col>24</xdr:col>
      <xdr:colOff>63500</xdr:colOff>
      <xdr:row>40</xdr:row>
      <xdr:rowOff>148046</xdr:rowOff>
    </xdr:to>
    <xdr:cxnSp macro="">
      <xdr:nvCxnSpPr>
        <xdr:cNvPr id="77" name="直線コネクタ 76">
          <a:extLst>
            <a:ext uri="{FF2B5EF4-FFF2-40B4-BE49-F238E27FC236}">
              <a16:creationId xmlns:a16="http://schemas.microsoft.com/office/drawing/2014/main" id="{1D5B7C46-15D9-483B-9192-0B8A19087495}"/>
            </a:ext>
          </a:extLst>
        </xdr:cNvPr>
        <xdr:cNvCxnSpPr/>
      </xdr:nvCxnSpPr>
      <xdr:spPr>
        <a:xfrm>
          <a:off x="3797300" y="6940731"/>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31931</xdr:rowOff>
    </xdr:from>
    <xdr:to>
      <xdr:col>15</xdr:col>
      <xdr:colOff>101600</xdr:colOff>
      <xdr:row>40</xdr:row>
      <xdr:rowOff>133531</xdr:rowOff>
    </xdr:to>
    <xdr:sp macro="" textlink="">
      <xdr:nvSpPr>
        <xdr:cNvPr id="78" name="楕円 77">
          <a:extLst>
            <a:ext uri="{FF2B5EF4-FFF2-40B4-BE49-F238E27FC236}">
              <a16:creationId xmlns:a16="http://schemas.microsoft.com/office/drawing/2014/main" id="{0168947C-AE95-416A-B518-8035CDABB496}"/>
            </a:ext>
          </a:extLst>
        </xdr:cNvPr>
        <xdr:cNvSpPr/>
      </xdr:nvSpPr>
      <xdr:spPr>
        <a:xfrm>
          <a:off x="2857500" y="688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82731</xdr:rowOff>
    </xdr:from>
    <xdr:to>
      <xdr:col>19</xdr:col>
      <xdr:colOff>177800</xdr:colOff>
      <xdr:row>40</xdr:row>
      <xdr:rowOff>82731</xdr:rowOff>
    </xdr:to>
    <xdr:cxnSp macro="">
      <xdr:nvCxnSpPr>
        <xdr:cNvPr id="79" name="直線コネクタ 78">
          <a:extLst>
            <a:ext uri="{FF2B5EF4-FFF2-40B4-BE49-F238E27FC236}">
              <a16:creationId xmlns:a16="http://schemas.microsoft.com/office/drawing/2014/main" id="{61B54F72-979A-4236-B4D0-8EAF0E1117E8}"/>
            </a:ext>
          </a:extLst>
        </xdr:cNvPr>
        <xdr:cNvCxnSpPr/>
      </xdr:nvCxnSpPr>
      <xdr:spPr>
        <a:xfrm>
          <a:off x="2908300" y="69407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907</xdr:rowOff>
    </xdr:from>
    <xdr:to>
      <xdr:col>10</xdr:col>
      <xdr:colOff>165100</xdr:colOff>
      <xdr:row>40</xdr:row>
      <xdr:rowOff>102507</xdr:rowOff>
    </xdr:to>
    <xdr:sp macro="" textlink="">
      <xdr:nvSpPr>
        <xdr:cNvPr id="80" name="楕円 79">
          <a:extLst>
            <a:ext uri="{FF2B5EF4-FFF2-40B4-BE49-F238E27FC236}">
              <a16:creationId xmlns:a16="http://schemas.microsoft.com/office/drawing/2014/main" id="{DDFA0E62-B643-437E-A375-6EA2BA00743D}"/>
            </a:ext>
          </a:extLst>
        </xdr:cNvPr>
        <xdr:cNvSpPr/>
      </xdr:nvSpPr>
      <xdr:spPr>
        <a:xfrm>
          <a:off x="1968500" y="685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51707</xdr:rowOff>
    </xdr:from>
    <xdr:to>
      <xdr:col>15</xdr:col>
      <xdr:colOff>50800</xdr:colOff>
      <xdr:row>40</xdr:row>
      <xdr:rowOff>82731</xdr:rowOff>
    </xdr:to>
    <xdr:cxnSp macro="">
      <xdr:nvCxnSpPr>
        <xdr:cNvPr id="81" name="直線コネクタ 80">
          <a:extLst>
            <a:ext uri="{FF2B5EF4-FFF2-40B4-BE49-F238E27FC236}">
              <a16:creationId xmlns:a16="http://schemas.microsoft.com/office/drawing/2014/main" id="{1B0B1944-FDAE-4798-A74E-686258882550}"/>
            </a:ext>
          </a:extLst>
        </xdr:cNvPr>
        <xdr:cNvCxnSpPr/>
      </xdr:nvCxnSpPr>
      <xdr:spPr>
        <a:xfrm>
          <a:off x="2019300" y="690970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138067</xdr:rowOff>
    </xdr:from>
    <xdr:to>
      <xdr:col>6</xdr:col>
      <xdr:colOff>38100</xdr:colOff>
      <xdr:row>40</xdr:row>
      <xdr:rowOff>68217</xdr:rowOff>
    </xdr:to>
    <xdr:sp macro="" textlink="">
      <xdr:nvSpPr>
        <xdr:cNvPr id="82" name="楕円 81">
          <a:extLst>
            <a:ext uri="{FF2B5EF4-FFF2-40B4-BE49-F238E27FC236}">
              <a16:creationId xmlns:a16="http://schemas.microsoft.com/office/drawing/2014/main" id="{3E807F74-421F-4ABE-A97A-6F326024FEEA}"/>
            </a:ext>
          </a:extLst>
        </xdr:cNvPr>
        <xdr:cNvSpPr/>
      </xdr:nvSpPr>
      <xdr:spPr>
        <a:xfrm>
          <a:off x="1079500" y="68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17417</xdr:rowOff>
    </xdr:from>
    <xdr:to>
      <xdr:col>10</xdr:col>
      <xdr:colOff>114300</xdr:colOff>
      <xdr:row>40</xdr:row>
      <xdr:rowOff>51707</xdr:rowOff>
    </xdr:to>
    <xdr:cxnSp macro="">
      <xdr:nvCxnSpPr>
        <xdr:cNvPr id="83" name="直線コネクタ 82">
          <a:extLst>
            <a:ext uri="{FF2B5EF4-FFF2-40B4-BE49-F238E27FC236}">
              <a16:creationId xmlns:a16="http://schemas.microsoft.com/office/drawing/2014/main" id="{A781B5C6-1EBF-403D-A381-76810D34E7B4}"/>
            </a:ext>
          </a:extLst>
        </xdr:cNvPr>
        <xdr:cNvCxnSpPr/>
      </xdr:nvCxnSpPr>
      <xdr:spPr>
        <a:xfrm>
          <a:off x="1130300" y="687541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C99F9F5D-859E-412E-8212-8ABBD53C5694}"/>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4072A945-D52B-4876-BADD-7B421BC1D457}"/>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AC96B709-D76D-4345-A608-63A852405A77}"/>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16F4855C-41DE-4B2F-A34E-FE7D0B7B2577}"/>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124658</xdr:rowOff>
    </xdr:from>
    <xdr:ext cx="405111" cy="259045"/>
    <xdr:sp macro="" textlink="">
      <xdr:nvSpPr>
        <xdr:cNvPr id="88" name="n_1mainValue【図書館】&#10;有形固定資産減価償却率">
          <a:extLst>
            <a:ext uri="{FF2B5EF4-FFF2-40B4-BE49-F238E27FC236}">
              <a16:creationId xmlns:a16="http://schemas.microsoft.com/office/drawing/2014/main" id="{CD815B3C-33B0-4E01-A013-A991684AEAD4}"/>
            </a:ext>
          </a:extLst>
        </xdr:cNvPr>
        <xdr:cNvSpPr txBox="1"/>
      </xdr:nvSpPr>
      <xdr:spPr>
        <a:xfrm>
          <a:off x="3582044" y="698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124658</xdr:rowOff>
    </xdr:from>
    <xdr:ext cx="405111" cy="259045"/>
    <xdr:sp macro="" textlink="">
      <xdr:nvSpPr>
        <xdr:cNvPr id="89" name="n_2mainValue【図書館】&#10;有形固定資産減価償却率">
          <a:extLst>
            <a:ext uri="{FF2B5EF4-FFF2-40B4-BE49-F238E27FC236}">
              <a16:creationId xmlns:a16="http://schemas.microsoft.com/office/drawing/2014/main" id="{BDEAC75A-90AC-453E-B344-DAA78C97FB53}"/>
            </a:ext>
          </a:extLst>
        </xdr:cNvPr>
        <xdr:cNvSpPr txBox="1"/>
      </xdr:nvSpPr>
      <xdr:spPr>
        <a:xfrm>
          <a:off x="2705744" y="698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93634</xdr:rowOff>
    </xdr:from>
    <xdr:ext cx="405111" cy="259045"/>
    <xdr:sp macro="" textlink="">
      <xdr:nvSpPr>
        <xdr:cNvPr id="90" name="n_3mainValue【図書館】&#10;有形固定資産減価償却率">
          <a:extLst>
            <a:ext uri="{FF2B5EF4-FFF2-40B4-BE49-F238E27FC236}">
              <a16:creationId xmlns:a16="http://schemas.microsoft.com/office/drawing/2014/main" id="{B8C8793F-09A2-428F-9C05-0A7251B839F9}"/>
            </a:ext>
          </a:extLst>
        </xdr:cNvPr>
        <xdr:cNvSpPr txBox="1"/>
      </xdr:nvSpPr>
      <xdr:spPr>
        <a:xfrm>
          <a:off x="1816744" y="695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59344</xdr:rowOff>
    </xdr:from>
    <xdr:ext cx="405111" cy="259045"/>
    <xdr:sp macro="" textlink="">
      <xdr:nvSpPr>
        <xdr:cNvPr id="91" name="n_4mainValue【図書館】&#10;有形固定資産減価償却率">
          <a:extLst>
            <a:ext uri="{FF2B5EF4-FFF2-40B4-BE49-F238E27FC236}">
              <a16:creationId xmlns:a16="http://schemas.microsoft.com/office/drawing/2014/main" id="{F9D74FF2-13EC-42C4-9855-57A76A96D87D}"/>
            </a:ext>
          </a:extLst>
        </xdr:cNvPr>
        <xdr:cNvSpPr txBox="1"/>
      </xdr:nvSpPr>
      <xdr:spPr>
        <a:xfrm>
          <a:off x="927744" y="691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83101A2-8E42-4521-80AB-9EB58372945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B32B6F3-392F-40C2-BE0E-0E549B9B9EA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2A1C163-B6DB-42C5-8A19-559ADBCC3A4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04C3862-B910-4DFC-AA0B-51911DE1E7D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F419BD2-55B4-424C-B2F0-4D514ACC884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26E6E0F-0523-470B-B571-728CE26DA59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416DEBF-36A6-41EB-8E63-D8C5018CD10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33CC9D4-54D5-4E5D-8BC2-AA68F1438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4B7B58A-017E-4996-BD09-DDD701CD166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C96DD0D-3A9C-4FD3-85FE-A5D96BA342D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E18842C3-AFD5-4EA4-931B-5445BEDB210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98A88929-7EA3-4053-B027-701B7AB56FB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393CF554-F865-4D5D-B066-99CF7627EBC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7267A154-C0BF-4AF7-92BC-A416107DCD15}"/>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8E0CF37-501C-4086-B6E6-43001E24A39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277B1AB8-9D1E-4E19-809A-4CD9DC8058E4}"/>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E5B05F1C-4A2F-4E7A-B3AE-342B43486B7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B074227C-6362-4D8D-A6AA-BFDAA5EC2ADE}"/>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17ACA3F9-4250-4CBC-8ED3-62FCFCCBCB1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3275F34D-0BE1-4844-A5B0-4E12410BD0A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EB4B57C4-68F3-4E41-B5F6-F1EDD4C4ADD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993E2361-760D-456A-932A-C63A6C074CE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7B7A53C4-244D-4A5A-89A3-C7DC0A9F9CF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D205722A-E5E2-4FD4-B2D4-7CF3A4BFE887}"/>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4D82AB17-A2E2-4120-8CCA-48440AD78C05}"/>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8ECDFCF4-1DAC-4C7D-8BDC-1D54C84227CC}"/>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42EC5D47-89C2-43D6-AB46-735FDF4FFD29}"/>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1ECCE8A0-48FF-4EBE-9B34-5CC404E9B49C}"/>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6356A804-69DC-47B4-B509-D02979E88525}"/>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F447C6E1-6D7B-4E78-BA56-CDF324BC07EF}"/>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001D7530-D211-4361-8156-1B5BAA713CAF}"/>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8B39AF68-7120-4581-8B69-8E51E44FDA72}"/>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38F34812-94BF-4BB1-8332-D3FB4342DA6D}"/>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CE7F0EBC-7D00-4D3E-BEAA-A1D2A5F3880B}"/>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A00CFC3-79D2-4801-8C79-5DA7123BE4D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7D1E984-9A2E-4170-9702-0661A540A4F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BE172B4-20A7-4F28-9EE3-0C22B028092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EDD8E67-A9D4-4DFD-982F-C906C38680B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F412CD9-D250-41E1-B32B-2CB6107B541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74930</xdr:rowOff>
    </xdr:from>
    <xdr:to>
      <xdr:col>55</xdr:col>
      <xdr:colOff>50800</xdr:colOff>
      <xdr:row>42</xdr:row>
      <xdr:rowOff>5080</xdr:rowOff>
    </xdr:to>
    <xdr:sp macro="" textlink="">
      <xdr:nvSpPr>
        <xdr:cNvPr id="131" name="楕円 130">
          <a:extLst>
            <a:ext uri="{FF2B5EF4-FFF2-40B4-BE49-F238E27FC236}">
              <a16:creationId xmlns:a16="http://schemas.microsoft.com/office/drawing/2014/main" id="{866399A1-DF90-4A38-8117-B40F9BF8BFA9}"/>
            </a:ext>
          </a:extLst>
        </xdr:cNvPr>
        <xdr:cNvSpPr/>
      </xdr:nvSpPr>
      <xdr:spPr>
        <a:xfrm>
          <a:off x="10426700" y="710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161307</xdr:rowOff>
    </xdr:from>
    <xdr:ext cx="469744" cy="259045"/>
    <xdr:sp macro="" textlink="">
      <xdr:nvSpPr>
        <xdr:cNvPr id="132" name="【図書館】&#10;一人当たり面積該当値テキスト">
          <a:extLst>
            <a:ext uri="{FF2B5EF4-FFF2-40B4-BE49-F238E27FC236}">
              <a16:creationId xmlns:a16="http://schemas.microsoft.com/office/drawing/2014/main" id="{0F4CA9AB-9370-44A2-8E9C-8BC2E9DCC9E3}"/>
            </a:ext>
          </a:extLst>
        </xdr:cNvPr>
        <xdr:cNvSpPr txBox="1"/>
      </xdr:nvSpPr>
      <xdr:spPr>
        <a:xfrm>
          <a:off x="10515600" y="701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74930</xdr:rowOff>
    </xdr:from>
    <xdr:to>
      <xdr:col>50</xdr:col>
      <xdr:colOff>165100</xdr:colOff>
      <xdr:row>42</xdr:row>
      <xdr:rowOff>5080</xdr:rowOff>
    </xdr:to>
    <xdr:sp macro="" textlink="">
      <xdr:nvSpPr>
        <xdr:cNvPr id="133" name="楕円 132">
          <a:extLst>
            <a:ext uri="{FF2B5EF4-FFF2-40B4-BE49-F238E27FC236}">
              <a16:creationId xmlns:a16="http://schemas.microsoft.com/office/drawing/2014/main" id="{9B60DC2B-AB9F-421F-BF1E-65E1D96ADAA3}"/>
            </a:ext>
          </a:extLst>
        </xdr:cNvPr>
        <xdr:cNvSpPr/>
      </xdr:nvSpPr>
      <xdr:spPr>
        <a:xfrm>
          <a:off x="9588500" y="710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125730</xdr:rowOff>
    </xdr:from>
    <xdr:to>
      <xdr:col>55</xdr:col>
      <xdr:colOff>0</xdr:colOff>
      <xdr:row>41</xdr:row>
      <xdr:rowOff>125730</xdr:rowOff>
    </xdr:to>
    <xdr:cxnSp macro="">
      <xdr:nvCxnSpPr>
        <xdr:cNvPr id="134" name="直線コネクタ 133">
          <a:extLst>
            <a:ext uri="{FF2B5EF4-FFF2-40B4-BE49-F238E27FC236}">
              <a16:creationId xmlns:a16="http://schemas.microsoft.com/office/drawing/2014/main" id="{9D61903C-218D-4B65-9D5A-D1650084D31B}"/>
            </a:ext>
          </a:extLst>
        </xdr:cNvPr>
        <xdr:cNvCxnSpPr/>
      </xdr:nvCxnSpPr>
      <xdr:spPr>
        <a:xfrm>
          <a:off x="9639300" y="71551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74930</xdr:rowOff>
    </xdr:from>
    <xdr:to>
      <xdr:col>46</xdr:col>
      <xdr:colOff>38100</xdr:colOff>
      <xdr:row>42</xdr:row>
      <xdr:rowOff>5080</xdr:rowOff>
    </xdr:to>
    <xdr:sp macro="" textlink="">
      <xdr:nvSpPr>
        <xdr:cNvPr id="135" name="楕円 134">
          <a:extLst>
            <a:ext uri="{FF2B5EF4-FFF2-40B4-BE49-F238E27FC236}">
              <a16:creationId xmlns:a16="http://schemas.microsoft.com/office/drawing/2014/main" id="{84AAE076-CD95-4F15-87CF-82818B8A9B21}"/>
            </a:ext>
          </a:extLst>
        </xdr:cNvPr>
        <xdr:cNvSpPr/>
      </xdr:nvSpPr>
      <xdr:spPr>
        <a:xfrm>
          <a:off x="8699500" y="710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125730</xdr:rowOff>
    </xdr:from>
    <xdr:to>
      <xdr:col>50</xdr:col>
      <xdr:colOff>114300</xdr:colOff>
      <xdr:row>41</xdr:row>
      <xdr:rowOff>125730</xdr:rowOff>
    </xdr:to>
    <xdr:cxnSp macro="">
      <xdr:nvCxnSpPr>
        <xdr:cNvPr id="136" name="直線コネクタ 135">
          <a:extLst>
            <a:ext uri="{FF2B5EF4-FFF2-40B4-BE49-F238E27FC236}">
              <a16:creationId xmlns:a16="http://schemas.microsoft.com/office/drawing/2014/main" id="{10F61428-7D78-4DB9-AAD5-9FD13688739F}"/>
            </a:ext>
          </a:extLst>
        </xdr:cNvPr>
        <xdr:cNvCxnSpPr/>
      </xdr:nvCxnSpPr>
      <xdr:spPr>
        <a:xfrm>
          <a:off x="8750300" y="7155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74930</xdr:rowOff>
    </xdr:from>
    <xdr:to>
      <xdr:col>41</xdr:col>
      <xdr:colOff>101600</xdr:colOff>
      <xdr:row>42</xdr:row>
      <xdr:rowOff>5080</xdr:rowOff>
    </xdr:to>
    <xdr:sp macro="" textlink="">
      <xdr:nvSpPr>
        <xdr:cNvPr id="137" name="楕円 136">
          <a:extLst>
            <a:ext uri="{FF2B5EF4-FFF2-40B4-BE49-F238E27FC236}">
              <a16:creationId xmlns:a16="http://schemas.microsoft.com/office/drawing/2014/main" id="{4E1E8233-16A4-478C-8661-06A2872D0552}"/>
            </a:ext>
          </a:extLst>
        </xdr:cNvPr>
        <xdr:cNvSpPr/>
      </xdr:nvSpPr>
      <xdr:spPr>
        <a:xfrm>
          <a:off x="7810500" y="710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125730</xdr:rowOff>
    </xdr:from>
    <xdr:to>
      <xdr:col>45</xdr:col>
      <xdr:colOff>177800</xdr:colOff>
      <xdr:row>41</xdr:row>
      <xdr:rowOff>125730</xdr:rowOff>
    </xdr:to>
    <xdr:cxnSp macro="">
      <xdr:nvCxnSpPr>
        <xdr:cNvPr id="138" name="直線コネクタ 137">
          <a:extLst>
            <a:ext uri="{FF2B5EF4-FFF2-40B4-BE49-F238E27FC236}">
              <a16:creationId xmlns:a16="http://schemas.microsoft.com/office/drawing/2014/main" id="{47EFED92-762B-49F3-97C0-9A7F3F391E37}"/>
            </a:ext>
          </a:extLst>
        </xdr:cNvPr>
        <xdr:cNvCxnSpPr/>
      </xdr:nvCxnSpPr>
      <xdr:spPr>
        <a:xfrm>
          <a:off x="7861300" y="7155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74930</xdr:rowOff>
    </xdr:from>
    <xdr:to>
      <xdr:col>36</xdr:col>
      <xdr:colOff>165100</xdr:colOff>
      <xdr:row>42</xdr:row>
      <xdr:rowOff>5080</xdr:rowOff>
    </xdr:to>
    <xdr:sp macro="" textlink="">
      <xdr:nvSpPr>
        <xdr:cNvPr id="139" name="楕円 138">
          <a:extLst>
            <a:ext uri="{FF2B5EF4-FFF2-40B4-BE49-F238E27FC236}">
              <a16:creationId xmlns:a16="http://schemas.microsoft.com/office/drawing/2014/main" id="{86C3B2EC-3CAA-4F40-9912-FFA87DE1FC3B}"/>
            </a:ext>
          </a:extLst>
        </xdr:cNvPr>
        <xdr:cNvSpPr/>
      </xdr:nvSpPr>
      <xdr:spPr>
        <a:xfrm>
          <a:off x="6921500" y="710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125730</xdr:rowOff>
    </xdr:from>
    <xdr:to>
      <xdr:col>41</xdr:col>
      <xdr:colOff>50800</xdr:colOff>
      <xdr:row>41</xdr:row>
      <xdr:rowOff>125730</xdr:rowOff>
    </xdr:to>
    <xdr:cxnSp macro="">
      <xdr:nvCxnSpPr>
        <xdr:cNvPr id="140" name="直線コネクタ 139">
          <a:extLst>
            <a:ext uri="{FF2B5EF4-FFF2-40B4-BE49-F238E27FC236}">
              <a16:creationId xmlns:a16="http://schemas.microsoft.com/office/drawing/2014/main" id="{5FB22CA8-DB40-43F4-A9EC-3A3B97595178}"/>
            </a:ext>
          </a:extLst>
        </xdr:cNvPr>
        <xdr:cNvCxnSpPr/>
      </xdr:nvCxnSpPr>
      <xdr:spPr>
        <a:xfrm>
          <a:off x="6972300" y="7155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BB349EB1-4537-44E3-AEFD-7ECBDCDB0E06}"/>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60BB8490-C358-4A1C-B21B-561E314B8144}"/>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FA1C39FB-6DEB-4384-9E4E-8EE22DE9436A}"/>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D1BE36C6-8C4C-4C02-90A4-E44A68006C0F}"/>
            </a:ext>
          </a:extLst>
        </xdr:cNvPr>
        <xdr:cNvSpPr txBox="1"/>
      </xdr:nvSpPr>
      <xdr:spPr>
        <a:xfrm>
          <a:off x="6737427"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167657</xdr:rowOff>
    </xdr:from>
    <xdr:ext cx="469744" cy="259045"/>
    <xdr:sp macro="" textlink="">
      <xdr:nvSpPr>
        <xdr:cNvPr id="145" name="n_1mainValue【図書館】&#10;一人当たり面積">
          <a:extLst>
            <a:ext uri="{FF2B5EF4-FFF2-40B4-BE49-F238E27FC236}">
              <a16:creationId xmlns:a16="http://schemas.microsoft.com/office/drawing/2014/main" id="{A5AF4858-7683-4B99-9AC0-47A868F588EB}"/>
            </a:ext>
          </a:extLst>
        </xdr:cNvPr>
        <xdr:cNvSpPr txBox="1"/>
      </xdr:nvSpPr>
      <xdr:spPr>
        <a:xfrm>
          <a:off x="9391727" y="719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167657</xdr:rowOff>
    </xdr:from>
    <xdr:ext cx="469744" cy="259045"/>
    <xdr:sp macro="" textlink="">
      <xdr:nvSpPr>
        <xdr:cNvPr id="146" name="n_2mainValue【図書館】&#10;一人当たり面積">
          <a:extLst>
            <a:ext uri="{FF2B5EF4-FFF2-40B4-BE49-F238E27FC236}">
              <a16:creationId xmlns:a16="http://schemas.microsoft.com/office/drawing/2014/main" id="{10C0F7C1-288B-4D6D-98C7-90777C6DCA1C}"/>
            </a:ext>
          </a:extLst>
        </xdr:cNvPr>
        <xdr:cNvSpPr txBox="1"/>
      </xdr:nvSpPr>
      <xdr:spPr>
        <a:xfrm>
          <a:off x="8515427" y="719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167657</xdr:rowOff>
    </xdr:from>
    <xdr:ext cx="469744" cy="259045"/>
    <xdr:sp macro="" textlink="">
      <xdr:nvSpPr>
        <xdr:cNvPr id="147" name="n_3mainValue【図書館】&#10;一人当たり面積">
          <a:extLst>
            <a:ext uri="{FF2B5EF4-FFF2-40B4-BE49-F238E27FC236}">
              <a16:creationId xmlns:a16="http://schemas.microsoft.com/office/drawing/2014/main" id="{5A00C56B-B2E5-46E8-A814-13C5DA12D410}"/>
            </a:ext>
          </a:extLst>
        </xdr:cNvPr>
        <xdr:cNvSpPr txBox="1"/>
      </xdr:nvSpPr>
      <xdr:spPr>
        <a:xfrm>
          <a:off x="7626427" y="719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167657</xdr:rowOff>
    </xdr:from>
    <xdr:ext cx="469744" cy="259045"/>
    <xdr:sp macro="" textlink="">
      <xdr:nvSpPr>
        <xdr:cNvPr id="148" name="n_4mainValue【図書館】&#10;一人当たり面積">
          <a:extLst>
            <a:ext uri="{FF2B5EF4-FFF2-40B4-BE49-F238E27FC236}">
              <a16:creationId xmlns:a16="http://schemas.microsoft.com/office/drawing/2014/main" id="{5CEAB985-679A-472C-9FF1-8BDAB1E75CC9}"/>
            </a:ext>
          </a:extLst>
        </xdr:cNvPr>
        <xdr:cNvSpPr txBox="1"/>
      </xdr:nvSpPr>
      <xdr:spPr>
        <a:xfrm>
          <a:off x="6737427" y="719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B2DE67BA-E114-4F4E-A404-0262ECA1708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2EBE8663-FD24-4DEF-B559-95FAA8274D7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239F000-8516-414B-8C83-A9F6F6B00C5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0976649-5100-4C59-9134-E6677DF52DF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8A3781F9-9209-46AC-B782-00FA51A57B1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028D5FC-A5A1-44B1-A6AE-73190D9231C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482B6772-2174-42EC-996C-3CF27BDD880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B0927AD4-B943-4BF8-8FD7-96E0FDC5076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5CB68CB5-9C20-4886-90AD-082A8F135B8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7F759D9E-7BCB-4E62-AB20-D665773F402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F82ACB75-317D-4455-BE8C-F397BF9683F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FD09C71D-BA7B-459A-B1D9-41DA180572E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C1003708-2378-46AF-9305-7125F155A12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3F608590-645B-417B-A9F0-8123102F037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BB045446-55F3-4970-AF70-E6F461C4311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7CE53D26-1567-4390-B4FD-336127C651F5}"/>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EF5B7232-1B55-4FC8-9631-F81B14FC7FD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1C9201F4-8CC7-4657-B6AC-034F38698A8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3A347F9D-A034-4045-8892-706851EF062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AF111DDA-4693-4F7C-B958-9C6272B2ECF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1070B2CC-2077-4207-AA54-1A6C9718963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C19085E3-41A6-43DB-9E87-2C827E08984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A4E73807-E5A6-44D6-A450-2BD1CE9346F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4D14D1F2-6E12-46EC-B7ED-2A7D28D8AEC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81D59325-0897-488A-AD80-1B45D9C6CA2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5E81363A-3790-451C-8C6F-548EF745A177}"/>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B1EA8BC3-A699-495A-9894-2003A39C5B9C}"/>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BD2736C4-1C22-46D8-9BE0-0F035E04BF42}"/>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48EC2B74-A42B-4F5E-99C2-02385F3F78E3}"/>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97ABC93F-305F-42FF-BFE4-9BC99C49A091}"/>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3C27DC66-8C74-4736-954D-3333046F2BF9}"/>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F48417ED-0B3E-4198-A661-F45EE9F70F40}"/>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DBEE59D9-58BF-4FB1-84D6-CC57DB58D1C6}"/>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C7A47D7B-FA2F-40D5-AA4C-906F82E3E208}"/>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4C439EFA-47A3-4063-95FA-A2AEF9A47EF8}"/>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DC6A7FA6-7F70-4F41-A8CD-97FA0A418D1C}"/>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DB112A4-68B6-47E0-A1C5-E3CC7E1FADD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497F500-AED3-42B9-8BB6-B87A07C0835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99A653D-1B71-476F-A194-8BC88DA6318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A26AF39-1D46-4F8D-9474-6E363B375CD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3D86CA5-5CA9-4200-9C65-4F30E6A41D2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105954</xdr:rowOff>
    </xdr:from>
    <xdr:to>
      <xdr:col>24</xdr:col>
      <xdr:colOff>114300</xdr:colOff>
      <xdr:row>62</xdr:row>
      <xdr:rowOff>36104</xdr:rowOff>
    </xdr:to>
    <xdr:sp macro="" textlink="">
      <xdr:nvSpPr>
        <xdr:cNvPr id="190" name="楕円 189">
          <a:extLst>
            <a:ext uri="{FF2B5EF4-FFF2-40B4-BE49-F238E27FC236}">
              <a16:creationId xmlns:a16="http://schemas.microsoft.com/office/drawing/2014/main" id="{482A8541-D6D1-4F89-A44D-99AEFB087D5F}"/>
            </a:ext>
          </a:extLst>
        </xdr:cNvPr>
        <xdr:cNvSpPr/>
      </xdr:nvSpPr>
      <xdr:spPr>
        <a:xfrm>
          <a:off x="4584700" y="1056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84381</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30E050B5-7437-4A8A-8398-0A3BF123BD52}"/>
            </a:ext>
          </a:extLst>
        </xdr:cNvPr>
        <xdr:cNvSpPr txBox="1"/>
      </xdr:nvSpPr>
      <xdr:spPr>
        <a:xfrm>
          <a:off x="4673600"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115751</xdr:rowOff>
    </xdr:from>
    <xdr:to>
      <xdr:col>20</xdr:col>
      <xdr:colOff>38100</xdr:colOff>
      <xdr:row>62</xdr:row>
      <xdr:rowOff>45901</xdr:rowOff>
    </xdr:to>
    <xdr:sp macro="" textlink="">
      <xdr:nvSpPr>
        <xdr:cNvPr id="192" name="楕円 191">
          <a:extLst>
            <a:ext uri="{FF2B5EF4-FFF2-40B4-BE49-F238E27FC236}">
              <a16:creationId xmlns:a16="http://schemas.microsoft.com/office/drawing/2014/main" id="{7F76DFEF-105C-43F5-9C10-8D3080A2E7FD}"/>
            </a:ext>
          </a:extLst>
        </xdr:cNvPr>
        <xdr:cNvSpPr/>
      </xdr:nvSpPr>
      <xdr:spPr>
        <a:xfrm>
          <a:off x="3746500" y="1057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156754</xdr:rowOff>
    </xdr:from>
    <xdr:to>
      <xdr:col>24</xdr:col>
      <xdr:colOff>63500</xdr:colOff>
      <xdr:row>61</xdr:row>
      <xdr:rowOff>166551</xdr:rowOff>
    </xdr:to>
    <xdr:cxnSp macro="">
      <xdr:nvCxnSpPr>
        <xdr:cNvPr id="193" name="直線コネクタ 192">
          <a:extLst>
            <a:ext uri="{FF2B5EF4-FFF2-40B4-BE49-F238E27FC236}">
              <a16:creationId xmlns:a16="http://schemas.microsoft.com/office/drawing/2014/main" id="{9E41707B-1452-466D-AC51-6D43F8405C61}"/>
            </a:ext>
          </a:extLst>
        </xdr:cNvPr>
        <xdr:cNvCxnSpPr/>
      </xdr:nvCxnSpPr>
      <xdr:spPr>
        <a:xfrm flipV="1">
          <a:off x="3797300" y="10615204"/>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97790</xdr:rowOff>
    </xdr:from>
    <xdr:to>
      <xdr:col>15</xdr:col>
      <xdr:colOff>101600</xdr:colOff>
      <xdr:row>62</xdr:row>
      <xdr:rowOff>27940</xdr:rowOff>
    </xdr:to>
    <xdr:sp macro="" textlink="">
      <xdr:nvSpPr>
        <xdr:cNvPr id="194" name="楕円 193">
          <a:extLst>
            <a:ext uri="{FF2B5EF4-FFF2-40B4-BE49-F238E27FC236}">
              <a16:creationId xmlns:a16="http://schemas.microsoft.com/office/drawing/2014/main" id="{032C3CBC-BB4A-4F9C-8224-6E87E385F93C}"/>
            </a:ext>
          </a:extLst>
        </xdr:cNvPr>
        <xdr:cNvSpPr/>
      </xdr:nvSpPr>
      <xdr:spPr>
        <a:xfrm>
          <a:off x="2857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148590</xdr:rowOff>
    </xdr:from>
    <xdr:to>
      <xdr:col>19</xdr:col>
      <xdr:colOff>177800</xdr:colOff>
      <xdr:row>61</xdr:row>
      <xdr:rowOff>166551</xdr:rowOff>
    </xdr:to>
    <xdr:cxnSp macro="">
      <xdr:nvCxnSpPr>
        <xdr:cNvPr id="195" name="直線コネクタ 194">
          <a:extLst>
            <a:ext uri="{FF2B5EF4-FFF2-40B4-BE49-F238E27FC236}">
              <a16:creationId xmlns:a16="http://schemas.microsoft.com/office/drawing/2014/main" id="{7EC6D17A-29AF-4184-B494-54BAD631CEED}"/>
            </a:ext>
          </a:extLst>
        </xdr:cNvPr>
        <xdr:cNvCxnSpPr/>
      </xdr:nvCxnSpPr>
      <xdr:spPr>
        <a:xfrm>
          <a:off x="2908300" y="10607040"/>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60234</xdr:rowOff>
    </xdr:from>
    <xdr:to>
      <xdr:col>10</xdr:col>
      <xdr:colOff>165100</xdr:colOff>
      <xdr:row>61</xdr:row>
      <xdr:rowOff>161834</xdr:rowOff>
    </xdr:to>
    <xdr:sp macro="" textlink="">
      <xdr:nvSpPr>
        <xdr:cNvPr id="196" name="楕円 195">
          <a:extLst>
            <a:ext uri="{FF2B5EF4-FFF2-40B4-BE49-F238E27FC236}">
              <a16:creationId xmlns:a16="http://schemas.microsoft.com/office/drawing/2014/main" id="{770AC8C0-35A8-4CCF-B90D-379CB6F1A366}"/>
            </a:ext>
          </a:extLst>
        </xdr:cNvPr>
        <xdr:cNvSpPr/>
      </xdr:nvSpPr>
      <xdr:spPr>
        <a:xfrm>
          <a:off x="1968500" y="1051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111034</xdr:rowOff>
    </xdr:from>
    <xdr:to>
      <xdr:col>15</xdr:col>
      <xdr:colOff>50800</xdr:colOff>
      <xdr:row>61</xdr:row>
      <xdr:rowOff>148590</xdr:rowOff>
    </xdr:to>
    <xdr:cxnSp macro="">
      <xdr:nvCxnSpPr>
        <xdr:cNvPr id="197" name="直線コネクタ 196">
          <a:extLst>
            <a:ext uri="{FF2B5EF4-FFF2-40B4-BE49-F238E27FC236}">
              <a16:creationId xmlns:a16="http://schemas.microsoft.com/office/drawing/2014/main" id="{668322DC-2E68-4CF2-A391-29695E9289E7}"/>
            </a:ext>
          </a:extLst>
        </xdr:cNvPr>
        <xdr:cNvCxnSpPr/>
      </xdr:nvCxnSpPr>
      <xdr:spPr>
        <a:xfrm>
          <a:off x="2019300" y="1056948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21046</xdr:rowOff>
    </xdr:from>
    <xdr:to>
      <xdr:col>6</xdr:col>
      <xdr:colOff>38100</xdr:colOff>
      <xdr:row>61</xdr:row>
      <xdr:rowOff>122646</xdr:rowOff>
    </xdr:to>
    <xdr:sp macro="" textlink="">
      <xdr:nvSpPr>
        <xdr:cNvPr id="198" name="楕円 197">
          <a:extLst>
            <a:ext uri="{FF2B5EF4-FFF2-40B4-BE49-F238E27FC236}">
              <a16:creationId xmlns:a16="http://schemas.microsoft.com/office/drawing/2014/main" id="{2B2BDD1C-3412-4AA6-A915-1E1827ED2D8C}"/>
            </a:ext>
          </a:extLst>
        </xdr:cNvPr>
        <xdr:cNvSpPr/>
      </xdr:nvSpPr>
      <xdr:spPr>
        <a:xfrm>
          <a:off x="1079500" y="1047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71846</xdr:rowOff>
    </xdr:from>
    <xdr:to>
      <xdr:col>10</xdr:col>
      <xdr:colOff>114300</xdr:colOff>
      <xdr:row>61</xdr:row>
      <xdr:rowOff>111034</xdr:rowOff>
    </xdr:to>
    <xdr:cxnSp macro="">
      <xdr:nvCxnSpPr>
        <xdr:cNvPr id="199" name="直線コネクタ 198">
          <a:extLst>
            <a:ext uri="{FF2B5EF4-FFF2-40B4-BE49-F238E27FC236}">
              <a16:creationId xmlns:a16="http://schemas.microsoft.com/office/drawing/2014/main" id="{183AFBE0-DC12-4A77-9227-958684A2E986}"/>
            </a:ext>
          </a:extLst>
        </xdr:cNvPr>
        <xdr:cNvCxnSpPr/>
      </xdr:nvCxnSpPr>
      <xdr:spPr>
        <a:xfrm>
          <a:off x="1130300" y="1053029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2EB5601A-C17D-4290-B78A-B74A59800726}"/>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7EBACC97-D8DF-4718-AA6C-3D28128AEF1B}"/>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02675C93-B13A-4DC1-8AA1-80E8F5CD44B6}"/>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4B168DF8-A005-40ED-B63B-08A3EEAE51F8}"/>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37028</xdr:rowOff>
    </xdr:from>
    <xdr:ext cx="405111" cy="259045"/>
    <xdr:sp macro="" textlink="">
      <xdr:nvSpPr>
        <xdr:cNvPr id="204" name="n_1mainValue【体育館・プール】&#10;有形固定資産減価償却率">
          <a:extLst>
            <a:ext uri="{FF2B5EF4-FFF2-40B4-BE49-F238E27FC236}">
              <a16:creationId xmlns:a16="http://schemas.microsoft.com/office/drawing/2014/main" id="{4FD01DDD-7E13-4FAB-8F5E-503045FDEB21}"/>
            </a:ext>
          </a:extLst>
        </xdr:cNvPr>
        <xdr:cNvSpPr txBox="1"/>
      </xdr:nvSpPr>
      <xdr:spPr>
        <a:xfrm>
          <a:off x="3582044" y="1066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19067</xdr:rowOff>
    </xdr:from>
    <xdr:ext cx="405111" cy="259045"/>
    <xdr:sp macro="" textlink="">
      <xdr:nvSpPr>
        <xdr:cNvPr id="205" name="n_2mainValue【体育館・プール】&#10;有形固定資産減価償却率">
          <a:extLst>
            <a:ext uri="{FF2B5EF4-FFF2-40B4-BE49-F238E27FC236}">
              <a16:creationId xmlns:a16="http://schemas.microsoft.com/office/drawing/2014/main" id="{CB0FF9F5-EFD5-48FD-A126-A44661A32C82}"/>
            </a:ext>
          </a:extLst>
        </xdr:cNvPr>
        <xdr:cNvSpPr txBox="1"/>
      </xdr:nvSpPr>
      <xdr:spPr>
        <a:xfrm>
          <a:off x="27057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152961</xdr:rowOff>
    </xdr:from>
    <xdr:ext cx="405111" cy="259045"/>
    <xdr:sp macro="" textlink="">
      <xdr:nvSpPr>
        <xdr:cNvPr id="206" name="n_3mainValue【体育館・プール】&#10;有形固定資産減価償却率">
          <a:extLst>
            <a:ext uri="{FF2B5EF4-FFF2-40B4-BE49-F238E27FC236}">
              <a16:creationId xmlns:a16="http://schemas.microsoft.com/office/drawing/2014/main" id="{82565D0D-DD50-4C74-95EF-87B3303F2772}"/>
            </a:ext>
          </a:extLst>
        </xdr:cNvPr>
        <xdr:cNvSpPr txBox="1"/>
      </xdr:nvSpPr>
      <xdr:spPr>
        <a:xfrm>
          <a:off x="1816744" y="1061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113773</xdr:rowOff>
    </xdr:from>
    <xdr:ext cx="405111" cy="259045"/>
    <xdr:sp macro="" textlink="">
      <xdr:nvSpPr>
        <xdr:cNvPr id="207" name="n_4mainValue【体育館・プール】&#10;有形固定資産減価償却率">
          <a:extLst>
            <a:ext uri="{FF2B5EF4-FFF2-40B4-BE49-F238E27FC236}">
              <a16:creationId xmlns:a16="http://schemas.microsoft.com/office/drawing/2014/main" id="{4A45E336-2BF1-4600-91CF-251A80E60D0C}"/>
            </a:ext>
          </a:extLst>
        </xdr:cNvPr>
        <xdr:cNvSpPr txBox="1"/>
      </xdr:nvSpPr>
      <xdr:spPr>
        <a:xfrm>
          <a:off x="927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83888171-CF06-4CFF-993F-49B64F5C7C6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CE5DD4B4-4C85-42D3-8920-EA67091797B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55D61D9F-BAEA-4E74-B8E3-9B64CE39DC7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5D24571-19DB-423D-9876-9A519F70289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A2C7A604-3EA5-47A7-B069-F73C7E0F5D2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1323691-9302-4194-9297-5D58FDD6B4F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8640C97F-F5EC-4221-B8F7-B67009D3C1C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63B52542-FE79-42C5-9205-3FAB68A8371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C5C4A6B5-510E-4A7F-AD76-BB7C64415F6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ADEE832E-57C3-4762-BF61-F18A191F509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BC26D246-DCE6-4562-B3FA-5565B9B123F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54F1C4CC-007B-422F-A3F6-9A1DA3C509A4}"/>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1B250C41-97EF-467A-9749-08F963043A3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95A74900-E4CB-4512-831E-D554C3ED6373}"/>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EE6FF932-EA66-4342-A792-6A64CC5E793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D15462D6-B8EB-4561-BDEB-358261E2282C}"/>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FEA3EE98-E859-4AD2-AFA1-F10A5BD4F50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615F2693-1979-4699-8690-4E02C66D482F}"/>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EC186D3D-5484-4B5C-9CA1-88CEB263D11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53512D83-BEFC-47F6-9C30-EE76382F793F}"/>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1997393D-16F8-4D0B-A7DE-242A3A67A42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C14A3570-7531-44AA-BEB6-384330F15A5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7E819421-A413-4224-AC20-F8E869E6D33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0F52A29A-13FA-48D0-9157-C649B950BD76}"/>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2936FA8C-DA5C-4231-8D5C-1A1C575B684F}"/>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76FB762E-5F41-4A1E-9FEF-BBFF988474DD}"/>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2D578107-2010-4E70-9D93-748F65C676A1}"/>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C736DA2D-4A90-479C-AEED-FE15BED59F73}"/>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E3A9991D-001C-4874-9A32-C22DEEE91A69}"/>
            </a:ext>
          </a:extLst>
        </xdr:cNvPr>
        <xdr:cNvSpPr txBox="1"/>
      </xdr:nvSpPr>
      <xdr:spPr>
        <a:xfrm>
          <a:off x="10515600" y="1052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778CFB73-709A-49C6-B824-BA32623B8923}"/>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A1FA6874-39F3-4290-B02B-E45A58FA2DF8}"/>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05637D29-CB75-4B40-9BDC-160F1E27C2DF}"/>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35908121-F3AC-4374-A8D4-93D6F0C62A19}"/>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7D810367-5C59-4D21-B0C1-C5F207E93DB3}"/>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CA300A8-708B-42E3-983D-47428835532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1AF9F62-1DF4-4ACC-9A29-A1CC16C1D67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1F91FF5-D129-4F02-B769-77B90C11094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9022AA6-E720-41F3-8A03-9E9F17A4912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18F3932-7FCA-403B-9092-55BC295C459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130175</xdr:rowOff>
    </xdr:from>
    <xdr:to>
      <xdr:col>55</xdr:col>
      <xdr:colOff>50800</xdr:colOff>
      <xdr:row>63</xdr:row>
      <xdr:rowOff>60325</xdr:rowOff>
    </xdr:to>
    <xdr:sp macro="" textlink="">
      <xdr:nvSpPr>
        <xdr:cNvPr id="247" name="楕円 246">
          <a:extLst>
            <a:ext uri="{FF2B5EF4-FFF2-40B4-BE49-F238E27FC236}">
              <a16:creationId xmlns:a16="http://schemas.microsoft.com/office/drawing/2014/main" id="{821D3725-A8FB-4145-9B3C-EC54789FAAC2}"/>
            </a:ext>
          </a:extLst>
        </xdr:cNvPr>
        <xdr:cNvSpPr/>
      </xdr:nvSpPr>
      <xdr:spPr>
        <a:xfrm>
          <a:off x="10426700" y="1076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108602</xdr:rowOff>
    </xdr:from>
    <xdr:ext cx="469744" cy="259045"/>
    <xdr:sp macro="" textlink="">
      <xdr:nvSpPr>
        <xdr:cNvPr id="248" name="【体育館・プール】&#10;一人当たり面積該当値テキスト">
          <a:extLst>
            <a:ext uri="{FF2B5EF4-FFF2-40B4-BE49-F238E27FC236}">
              <a16:creationId xmlns:a16="http://schemas.microsoft.com/office/drawing/2014/main" id="{E12882EC-AF9A-45D7-889C-22F64D77F230}"/>
            </a:ext>
          </a:extLst>
        </xdr:cNvPr>
        <xdr:cNvSpPr txBox="1"/>
      </xdr:nvSpPr>
      <xdr:spPr>
        <a:xfrm>
          <a:off x="10515600" y="10738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130175</xdr:rowOff>
    </xdr:from>
    <xdr:to>
      <xdr:col>50</xdr:col>
      <xdr:colOff>165100</xdr:colOff>
      <xdr:row>63</xdr:row>
      <xdr:rowOff>60325</xdr:rowOff>
    </xdr:to>
    <xdr:sp macro="" textlink="">
      <xdr:nvSpPr>
        <xdr:cNvPr id="249" name="楕円 248">
          <a:extLst>
            <a:ext uri="{FF2B5EF4-FFF2-40B4-BE49-F238E27FC236}">
              <a16:creationId xmlns:a16="http://schemas.microsoft.com/office/drawing/2014/main" id="{42B56AD5-7BD6-4DF9-B2F5-F83FDBD94BF4}"/>
            </a:ext>
          </a:extLst>
        </xdr:cNvPr>
        <xdr:cNvSpPr/>
      </xdr:nvSpPr>
      <xdr:spPr>
        <a:xfrm>
          <a:off x="9588500" y="1076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9525</xdr:rowOff>
    </xdr:from>
    <xdr:to>
      <xdr:col>55</xdr:col>
      <xdr:colOff>0</xdr:colOff>
      <xdr:row>63</xdr:row>
      <xdr:rowOff>9525</xdr:rowOff>
    </xdr:to>
    <xdr:cxnSp macro="">
      <xdr:nvCxnSpPr>
        <xdr:cNvPr id="250" name="直線コネクタ 249">
          <a:extLst>
            <a:ext uri="{FF2B5EF4-FFF2-40B4-BE49-F238E27FC236}">
              <a16:creationId xmlns:a16="http://schemas.microsoft.com/office/drawing/2014/main" id="{2B96F26E-191E-4738-9EF7-4A5319082571}"/>
            </a:ext>
          </a:extLst>
        </xdr:cNvPr>
        <xdr:cNvCxnSpPr/>
      </xdr:nvCxnSpPr>
      <xdr:spPr>
        <a:xfrm>
          <a:off x="9639300" y="108108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128270</xdr:rowOff>
    </xdr:from>
    <xdr:to>
      <xdr:col>46</xdr:col>
      <xdr:colOff>38100</xdr:colOff>
      <xdr:row>63</xdr:row>
      <xdr:rowOff>58420</xdr:rowOff>
    </xdr:to>
    <xdr:sp macro="" textlink="">
      <xdr:nvSpPr>
        <xdr:cNvPr id="251" name="楕円 250">
          <a:extLst>
            <a:ext uri="{FF2B5EF4-FFF2-40B4-BE49-F238E27FC236}">
              <a16:creationId xmlns:a16="http://schemas.microsoft.com/office/drawing/2014/main" id="{729A487E-B249-472A-9BF0-48D7FEE4EE8C}"/>
            </a:ext>
          </a:extLst>
        </xdr:cNvPr>
        <xdr:cNvSpPr/>
      </xdr:nvSpPr>
      <xdr:spPr>
        <a:xfrm>
          <a:off x="86995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7620</xdr:rowOff>
    </xdr:from>
    <xdr:to>
      <xdr:col>50</xdr:col>
      <xdr:colOff>114300</xdr:colOff>
      <xdr:row>63</xdr:row>
      <xdr:rowOff>9525</xdr:rowOff>
    </xdr:to>
    <xdr:cxnSp macro="">
      <xdr:nvCxnSpPr>
        <xdr:cNvPr id="252" name="直線コネクタ 251">
          <a:extLst>
            <a:ext uri="{FF2B5EF4-FFF2-40B4-BE49-F238E27FC236}">
              <a16:creationId xmlns:a16="http://schemas.microsoft.com/office/drawing/2014/main" id="{7F1C5BE5-E394-468B-890C-5B0E63404F2E}"/>
            </a:ext>
          </a:extLst>
        </xdr:cNvPr>
        <xdr:cNvCxnSpPr/>
      </xdr:nvCxnSpPr>
      <xdr:spPr>
        <a:xfrm>
          <a:off x="8750300" y="108089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128270</xdr:rowOff>
    </xdr:from>
    <xdr:to>
      <xdr:col>41</xdr:col>
      <xdr:colOff>101600</xdr:colOff>
      <xdr:row>63</xdr:row>
      <xdr:rowOff>58420</xdr:rowOff>
    </xdr:to>
    <xdr:sp macro="" textlink="">
      <xdr:nvSpPr>
        <xdr:cNvPr id="253" name="楕円 252">
          <a:extLst>
            <a:ext uri="{FF2B5EF4-FFF2-40B4-BE49-F238E27FC236}">
              <a16:creationId xmlns:a16="http://schemas.microsoft.com/office/drawing/2014/main" id="{CD2D43D8-3DBC-4E04-9AD2-84488FB4C70D}"/>
            </a:ext>
          </a:extLst>
        </xdr:cNvPr>
        <xdr:cNvSpPr/>
      </xdr:nvSpPr>
      <xdr:spPr>
        <a:xfrm>
          <a:off x="78105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7620</xdr:rowOff>
    </xdr:from>
    <xdr:to>
      <xdr:col>45</xdr:col>
      <xdr:colOff>177800</xdr:colOff>
      <xdr:row>63</xdr:row>
      <xdr:rowOff>7620</xdr:rowOff>
    </xdr:to>
    <xdr:cxnSp macro="">
      <xdr:nvCxnSpPr>
        <xdr:cNvPr id="254" name="直線コネクタ 253">
          <a:extLst>
            <a:ext uri="{FF2B5EF4-FFF2-40B4-BE49-F238E27FC236}">
              <a16:creationId xmlns:a16="http://schemas.microsoft.com/office/drawing/2014/main" id="{24BC64A8-75F5-46CC-981F-EE6973785FB6}"/>
            </a:ext>
          </a:extLst>
        </xdr:cNvPr>
        <xdr:cNvCxnSpPr/>
      </xdr:nvCxnSpPr>
      <xdr:spPr>
        <a:xfrm>
          <a:off x="7861300" y="108089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130175</xdr:rowOff>
    </xdr:from>
    <xdr:to>
      <xdr:col>36</xdr:col>
      <xdr:colOff>165100</xdr:colOff>
      <xdr:row>63</xdr:row>
      <xdr:rowOff>60325</xdr:rowOff>
    </xdr:to>
    <xdr:sp macro="" textlink="">
      <xdr:nvSpPr>
        <xdr:cNvPr id="255" name="楕円 254">
          <a:extLst>
            <a:ext uri="{FF2B5EF4-FFF2-40B4-BE49-F238E27FC236}">
              <a16:creationId xmlns:a16="http://schemas.microsoft.com/office/drawing/2014/main" id="{AC8ECAFD-F23F-4968-B000-FC66B7CE2920}"/>
            </a:ext>
          </a:extLst>
        </xdr:cNvPr>
        <xdr:cNvSpPr/>
      </xdr:nvSpPr>
      <xdr:spPr>
        <a:xfrm>
          <a:off x="6921500" y="1076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7620</xdr:rowOff>
    </xdr:from>
    <xdr:to>
      <xdr:col>41</xdr:col>
      <xdr:colOff>50800</xdr:colOff>
      <xdr:row>63</xdr:row>
      <xdr:rowOff>9525</xdr:rowOff>
    </xdr:to>
    <xdr:cxnSp macro="">
      <xdr:nvCxnSpPr>
        <xdr:cNvPr id="256" name="直線コネクタ 255">
          <a:extLst>
            <a:ext uri="{FF2B5EF4-FFF2-40B4-BE49-F238E27FC236}">
              <a16:creationId xmlns:a16="http://schemas.microsoft.com/office/drawing/2014/main" id="{0E13404E-4E07-412E-BAC0-0BF683332A8F}"/>
            </a:ext>
          </a:extLst>
        </xdr:cNvPr>
        <xdr:cNvCxnSpPr/>
      </xdr:nvCxnSpPr>
      <xdr:spPr>
        <a:xfrm flipV="1">
          <a:off x="6972300" y="108089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BC2A9F8E-607A-4561-BAF7-4A2D1A2EEF30}"/>
            </a:ext>
          </a:extLst>
        </xdr:cNvPr>
        <xdr:cNvSpPr txBox="1"/>
      </xdr:nvSpPr>
      <xdr:spPr>
        <a:xfrm>
          <a:off x="93917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5A3A10B7-A62D-4988-AD17-A5B398EDF21E}"/>
            </a:ext>
          </a:extLst>
        </xdr:cNvPr>
        <xdr:cNvSpPr txBox="1"/>
      </xdr:nvSpPr>
      <xdr:spPr>
        <a:xfrm>
          <a:off x="8515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88B400E3-61B1-46DA-92E0-D3E26CB44721}"/>
            </a:ext>
          </a:extLst>
        </xdr:cNvPr>
        <xdr:cNvSpPr txBox="1"/>
      </xdr:nvSpPr>
      <xdr:spPr>
        <a:xfrm>
          <a:off x="7626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3C7AEE45-A30B-40BC-8604-663886943CB7}"/>
            </a:ext>
          </a:extLst>
        </xdr:cNvPr>
        <xdr:cNvSpPr txBox="1"/>
      </xdr:nvSpPr>
      <xdr:spPr>
        <a:xfrm>
          <a:off x="67374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51452</xdr:rowOff>
    </xdr:from>
    <xdr:ext cx="469744" cy="259045"/>
    <xdr:sp macro="" textlink="">
      <xdr:nvSpPr>
        <xdr:cNvPr id="261" name="n_1mainValue【体育館・プール】&#10;一人当たり面積">
          <a:extLst>
            <a:ext uri="{FF2B5EF4-FFF2-40B4-BE49-F238E27FC236}">
              <a16:creationId xmlns:a16="http://schemas.microsoft.com/office/drawing/2014/main" id="{09CDC116-8FA4-4AA0-9201-5D9C37095BE3}"/>
            </a:ext>
          </a:extLst>
        </xdr:cNvPr>
        <xdr:cNvSpPr txBox="1"/>
      </xdr:nvSpPr>
      <xdr:spPr>
        <a:xfrm>
          <a:off x="9391727" y="1085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49547</xdr:rowOff>
    </xdr:from>
    <xdr:ext cx="469744" cy="259045"/>
    <xdr:sp macro="" textlink="">
      <xdr:nvSpPr>
        <xdr:cNvPr id="262" name="n_2mainValue【体育館・プール】&#10;一人当たり面積">
          <a:extLst>
            <a:ext uri="{FF2B5EF4-FFF2-40B4-BE49-F238E27FC236}">
              <a16:creationId xmlns:a16="http://schemas.microsoft.com/office/drawing/2014/main" id="{2835761F-169F-4D3A-AF17-80B91CD1904A}"/>
            </a:ext>
          </a:extLst>
        </xdr:cNvPr>
        <xdr:cNvSpPr txBox="1"/>
      </xdr:nvSpPr>
      <xdr:spPr>
        <a:xfrm>
          <a:off x="8515427" y="1085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49547</xdr:rowOff>
    </xdr:from>
    <xdr:ext cx="469744" cy="259045"/>
    <xdr:sp macro="" textlink="">
      <xdr:nvSpPr>
        <xdr:cNvPr id="263" name="n_3mainValue【体育館・プール】&#10;一人当たり面積">
          <a:extLst>
            <a:ext uri="{FF2B5EF4-FFF2-40B4-BE49-F238E27FC236}">
              <a16:creationId xmlns:a16="http://schemas.microsoft.com/office/drawing/2014/main" id="{2DD4A23F-E43E-47A4-83DA-51756AFE18B6}"/>
            </a:ext>
          </a:extLst>
        </xdr:cNvPr>
        <xdr:cNvSpPr txBox="1"/>
      </xdr:nvSpPr>
      <xdr:spPr>
        <a:xfrm>
          <a:off x="7626427" y="1085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51452</xdr:rowOff>
    </xdr:from>
    <xdr:ext cx="469744" cy="259045"/>
    <xdr:sp macro="" textlink="">
      <xdr:nvSpPr>
        <xdr:cNvPr id="264" name="n_4mainValue【体育館・プール】&#10;一人当たり面積">
          <a:extLst>
            <a:ext uri="{FF2B5EF4-FFF2-40B4-BE49-F238E27FC236}">
              <a16:creationId xmlns:a16="http://schemas.microsoft.com/office/drawing/2014/main" id="{5FFD4667-E3C4-432B-A184-AFC7BB160E6E}"/>
            </a:ext>
          </a:extLst>
        </xdr:cNvPr>
        <xdr:cNvSpPr txBox="1"/>
      </xdr:nvSpPr>
      <xdr:spPr>
        <a:xfrm>
          <a:off x="6737427" y="1085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601A88F5-DC12-447E-9DBB-E7E38155AC1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3DFB7F52-5144-4BE1-A502-B3F90C82782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A516DCFE-5F1A-4901-BF42-58385450A5C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64F2C324-2071-4F53-B51C-74E6E562973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539EABD6-7A10-4E5D-8BF9-1945840C9FB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CC0E21B3-6885-4F15-AAE6-224F69FA6FD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9D4BF0D-D176-4C0B-9345-14B6FFDF0CC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DFA20AA9-31E7-4DBC-97C5-CB0C8DA58B76}"/>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D1608EC5-2572-4ECB-A6F3-549181EEEAA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24B436D8-2ED0-451C-B175-06AF3A9B42C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57C73CE1-78B8-4125-B252-F626AAB1F69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3CC1B222-D2F3-4532-866F-7DF20DD68BD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BAF3DF62-4813-40FB-A034-58DE5FAE38D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79F72EB2-C146-4A5B-BC54-84518AB0C73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DECC80D9-347F-47F0-B7C8-0751B51F4E3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9C8F6289-0F7D-499D-8CEF-5EAB6B07E86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BE38CD8B-DD88-4D07-898E-E9277331B8F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84C839E3-6A6F-497B-AA18-04948968289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3AA7B717-858D-435F-A2E9-834DC0ADB0D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D9B5B76A-5072-48B4-8C42-CA20F56FCF4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310DC7F9-DBBD-4858-B6E6-A27604172F5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2B5D6F7E-55E0-4C40-BB89-4603D81357C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C5755D5A-3828-49DE-BA2D-9C3C0B0E5F5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D282768B-B8E2-4E02-BD90-A213CB19185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9" name="テキスト ボックス 288">
          <a:extLst>
            <a:ext uri="{FF2B5EF4-FFF2-40B4-BE49-F238E27FC236}">
              <a16:creationId xmlns:a16="http://schemas.microsoft.com/office/drawing/2014/main" id="{BBB7A13F-7113-4D52-9F49-41F0EEBC40A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0" name="直線コネクタ 289">
          <a:extLst>
            <a:ext uri="{FF2B5EF4-FFF2-40B4-BE49-F238E27FC236}">
              <a16:creationId xmlns:a16="http://schemas.microsoft.com/office/drawing/2014/main" id="{64C0E7B6-4A58-4B11-BAD5-C948C4C1013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1" name="テキスト ボックス 290">
          <a:extLst>
            <a:ext uri="{FF2B5EF4-FFF2-40B4-BE49-F238E27FC236}">
              <a16:creationId xmlns:a16="http://schemas.microsoft.com/office/drawing/2014/main" id="{8F4340BF-D78C-40DD-84F1-DFE3A6879FD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2" name="直線コネクタ 291">
          <a:extLst>
            <a:ext uri="{FF2B5EF4-FFF2-40B4-BE49-F238E27FC236}">
              <a16:creationId xmlns:a16="http://schemas.microsoft.com/office/drawing/2014/main" id="{B539E71F-64EE-419B-A83F-AB6F6151FBC6}"/>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3" name="テキスト ボックス 292">
          <a:extLst>
            <a:ext uri="{FF2B5EF4-FFF2-40B4-BE49-F238E27FC236}">
              <a16:creationId xmlns:a16="http://schemas.microsoft.com/office/drawing/2014/main" id="{B0C7A1D2-54A3-485C-9611-D655C9FCBCFC}"/>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4" name="直線コネクタ 293">
          <a:extLst>
            <a:ext uri="{FF2B5EF4-FFF2-40B4-BE49-F238E27FC236}">
              <a16:creationId xmlns:a16="http://schemas.microsoft.com/office/drawing/2014/main" id="{CDFC162E-9A69-4D23-BD6B-DFDA4D29D7BA}"/>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5" name="テキスト ボックス 294">
          <a:extLst>
            <a:ext uri="{FF2B5EF4-FFF2-40B4-BE49-F238E27FC236}">
              <a16:creationId xmlns:a16="http://schemas.microsoft.com/office/drawing/2014/main" id="{3371AE39-6B5B-4F33-A35D-E00DC295F3AB}"/>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6" name="直線コネクタ 295">
          <a:extLst>
            <a:ext uri="{FF2B5EF4-FFF2-40B4-BE49-F238E27FC236}">
              <a16:creationId xmlns:a16="http://schemas.microsoft.com/office/drawing/2014/main" id="{79520613-937B-49BE-BF56-02BE0AE9F69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7" name="テキスト ボックス 296">
          <a:extLst>
            <a:ext uri="{FF2B5EF4-FFF2-40B4-BE49-F238E27FC236}">
              <a16:creationId xmlns:a16="http://schemas.microsoft.com/office/drawing/2014/main" id="{E4086D28-DEAC-42C4-A043-D693EA9D5C16}"/>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8" name="直線コネクタ 297">
          <a:extLst>
            <a:ext uri="{FF2B5EF4-FFF2-40B4-BE49-F238E27FC236}">
              <a16:creationId xmlns:a16="http://schemas.microsoft.com/office/drawing/2014/main" id="{FE5E53F9-04E2-4E9B-AF44-2CE643E6EE3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9" name="テキスト ボックス 298">
          <a:extLst>
            <a:ext uri="{FF2B5EF4-FFF2-40B4-BE49-F238E27FC236}">
              <a16:creationId xmlns:a16="http://schemas.microsoft.com/office/drawing/2014/main" id="{468CF6D8-34B4-4F72-BE28-B38155E097FA}"/>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0" name="直線コネクタ 299">
          <a:extLst>
            <a:ext uri="{FF2B5EF4-FFF2-40B4-BE49-F238E27FC236}">
              <a16:creationId xmlns:a16="http://schemas.microsoft.com/office/drawing/2014/main" id="{564B4F60-A8FF-4B58-B73C-20144DF0E054}"/>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1" name="テキスト ボックス 300">
          <a:extLst>
            <a:ext uri="{FF2B5EF4-FFF2-40B4-BE49-F238E27FC236}">
              <a16:creationId xmlns:a16="http://schemas.microsoft.com/office/drawing/2014/main" id="{B1A77100-32E9-43CA-89C1-62F2A014F0FA}"/>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2" name="直線コネクタ 301">
          <a:extLst>
            <a:ext uri="{FF2B5EF4-FFF2-40B4-BE49-F238E27FC236}">
              <a16:creationId xmlns:a16="http://schemas.microsoft.com/office/drawing/2014/main" id="{C256A7A9-3CFC-4A9E-8463-D477AAC9FE84}"/>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3" name="テキスト ボックス 302">
          <a:extLst>
            <a:ext uri="{FF2B5EF4-FFF2-40B4-BE49-F238E27FC236}">
              <a16:creationId xmlns:a16="http://schemas.microsoft.com/office/drawing/2014/main" id="{76F5D83E-7BB7-4F95-BC2D-A8B0136EFA5D}"/>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4" name="直線コネクタ 303">
          <a:extLst>
            <a:ext uri="{FF2B5EF4-FFF2-40B4-BE49-F238E27FC236}">
              <a16:creationId xmlns:a16="http://schemas.microsoft.com/office/drawing/2014/main" id="{50818A00-2A28-45AC-8C46-3C022B72EFB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47320267-0A31-494E-BAF0-34DEC17F5CF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306" name="直線コネクタ 305">
          <a:extLst>
            <a:ext uri="{FF2B5EF4-FFF2-40B4-BE49-F238E27FC236}">
              <a16:creationId xmlns:a16="http://schemas.microsoft.com/office/drawing/2014/main" id="{7F1EC904-4E85-4EC0-A24A-2B2077AC74DA}"/>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7" name="【市民会館】&#10;有形固定資産減価償却率最小値テキスト">
          <a:extLst>
            <a:ext uri="{FF2B5EF4-FFF2-40B4-BE49-F238E27FC236}">
              <a16:creationId xmlns:a16="http://schemas.microsoft.com/office/drawing/2014/main" id="{1B23A2E3-79F4-42B3-8577-5DED2B19C311}"/>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8" name="直線コネクタ 307">
          <a:extLst>
            <a:ext uri="{FF2B5EF4-FFF2-40B4-BE49-F238E27FC236}">
              <a16:creationId xmlns:a16="http://schemas.microsoft.com/office/drawing/2014/main" id="{E86CACB8-489B-4895-A091-6DF09B6DA3C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309" name="【市民会館】&#10;有形固定資産減価償却率最大値テキスト">
          <a:extLst>
            <a:ext uri="{FF2B5EF4-FFF2-40B4-BE49-F238E27FC236}">
              <a16:creationId xmlns:a16="http://schemas.microsoft.com/office/drawing/2014/main" id="{BE9AEF19-1F50-4572-99F6-99F37C161D5A}"/>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310" name="直線コネクタ 309">
          <a:extLst>
            <a:ext uri="{FF2B5EF4-FFF2-40B4-BE49-F238E27FC236}">
              <a16:creationId xmlns:a16="http://schemas.microsoft.com/office/drawing/2014/main" id="{134C5980-7069-4D2F-B032-CFF62D18F670}"/>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F99FF462-1CD1-475A-B36A-5DD4368ECDA0}"/>
            </a:ext>
          </a:extLst>
        </xdr:cNvPr>
        <xdr:cNvSpPr txBox="1"/>
      </xdr:nvSpPr>
      <xdr:spPr>
        <a:xfrm>
          <a:off x="4673600" y="18004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312" name="フローチャート: 判断 311">
          <a:extLst>
            <a:ext uri="{FF2B5EF4-FFF2-40B4-BE49-F238E27FC236}">
              <a16:creationId xmlns:a16="http://schemas.microsoft.com/office/drawing/2014/main" id="{9AD46F97-C817-46D7-A29C-BC504D4A061F}"/>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313" name="フローチャート: 判断 312">
          <a:extLst>
            <a:ext uri="{FF2B5EF4-FFF2-40B4-BE49-F238E27FC236}">
              <a16:creationId xmlns:a16="http://schemas.microsoft.com/office/drawing/2014/main" id="{54C5CA13-629C-4048-92F7-3D9A38F316DC}"/>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314" name="フローチャート: 判断 313">
          <a:extLst>
            <a:ext uri="{FF2B5EF4-FFF2-40B4-BE49-F238E27FC236}">
              <a16:creationId xmlns:a16="http://schemas.microsoft.com/office/drawing/2014/main" id="{D9D301FE-88D3-4FEB-8E03-5A85AB9564AC}"/>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315" name="フローチャート: 判断 314">
          <a:extLst>
            <a:ext uri="{FF2B5EF4-FFF2-40B4-BE49-F238E27FC236}">
              <a16:creationId xmlns:a16="http://schemas.microsoft.com/office/drawing/2014/main" id="{725E53B7-14DA-474E-A330-05122E74F1B9}"/>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316" name="フローチャート: 判断 315">
          <a:extLst>
            <a:ext uri="{FF2B5EF4-FFF2-40B4-BE49-F238E27FC236}">
              <a16:creationId xmlns:a16="http://schemas.microsoft.com/office/drawing/2014/main" id="{6B2A725E-8AA8-42F7-BDF3-41EFC8138D11}"/>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111DA8ED-5E90-46CD-A720-5601B1F76D7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34CCE6-9AF3-4E3F-B7D2-8A1ADD09CC6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F4006485-1136-4A44-B0A4-B21CD00C974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D0FB9A50-38F0-4836-B6AF-E72BB6059F7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C448F5AD-59F9-46D7-8156-A10CBF230B9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22134</xdr:rowOff>
    </xdr:from>
    <xdr:to>
      <xdr:col>24</xdr:col>
      <xdr:colOff>114300</xdr:colOff>
      <xdr:row>105</xdr:row>
      <xdr:rowOff>123734</xdr:rowOff>
    </xdr:to>
    <xdr:sp macro="" textlink="">
      <xdr:nvSpPr>
        <xdr:cNvPr id="322" name="楕円 321">
          <a:extLst>
            <a:ext uri="{FF2B5EF4-FFF2-40B4-BE49-F238E27FC236}">
              <a16:creationId xmlns:a16="http://schemas.microsoft.com/office/drawing/2014/main" id="{E6A8D551-D72A-4EF7-930F-930F6C4C883A}"/>
            </a:ext>
          </a:extLst>
        </xdr:cNvPr>
        <xdr:cNvSpPr/>
      </xdr:nvSpPr>
      <xdr:spPr>
        <a:xfrm>
          <a:off x="4584700" y="1802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45011</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3AFF47C9-776C-40D1-95CA-72D820EEF50A}"/>
            </a:ext>
          </a:extLst>
        </xdr:cNvPr>
        <xdr:cNvSpPr txBox="1"/>
      </xdr:nvSpPr>
      <xdr:spPr>
        <a:xfrm>
          <a:off x="4673600" y="17875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144599</xdr:rowOff>
    </xdr:from>
    <xdr:to>
      <xdr:col>20</xdr:col>
      <xdr:colOff>38100</xdr:colOff>
      <xdr:row>105</xdr:row>
      <xdr:rowOff>74749</xdr:rowOff>
    </xdr:to>
    <xdr:sp macro="" textlink="">
      <xdr:nvSpPr>
        <xdr:cNvPr id="324" name="楕円 323">
          <a:extLst>
            <a:ext uri="{FF2B5EF4-FFF2-40B4-BE49-F238E27FC236}">
              <a16:creationId xmlns:a16="http://schemas.microsoft.com/office/drawing/2014/main" id="{3DA1B81D-5A73-4820-9896-12628F914603}"/>
            </a:ext>
          </a:extLst>
        </xdr:cNvPr>
        <xdr:cNvSpPr/>
      </xdr:nvSpPr>
      <xdr:spPr>
        <a:xfrm>
          <a:off x="3746500" y="1797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23949</xdr:rowOff>
    </xdr:from>
    <xdr:to>
      <xdr:col>24</xdr:col>
      <xdr:colOff>63500</xdr:colOff>
      <xdr:row>105</xdr:row>
      <xdr:rowOff>72934</xdr:rowOff>
    </xdr:to>
    <xdr:cxnSp macro="">
      <xdr:nvCxnSpPr>
        <xdr:cNvPr id="325" name="直線コネクタ 324">
          <a:extLst>
            <a:ext uri="{FF2B5EF4-FFF2-40B4-BE49-F238E27FC236}">
              <a16:creationId xmlns:a16="http://schemas.microsoft.com/office/drawing/2014/main" id="{192869EA-B5DB-41B8-B4C2-F070F61D0D85}"/>
            </a:ext>
          </a:extLst>
        </xdr:cNvPr>
        <xdr:cNvCxnSpPr/>
      </xdr:nvCxnSpPr>
      <xdr:spPr>
        <a:xfrm>
          <a:off x="3797300" y="18026199"/>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95613</xdr:rowOff>
    </xdr:from>
    <xdr:to>
      <xdr:col>15</xdr:col>
      <xdr:colOff>101600</xdr:colOff>
      <xdr:row>105</xdr:row>
      <xdr:rowOff>25763</xdr:rowOff>
    </xdr:to>
    <xdr:sp macro="" textlink="">
      <xdr:nvSpPr>
        <xdr:cNvPr id="326" name="楕円 325">
          <a:extLst>
            <a:ext uri="{FF2B5EF4-FFF2-40B4-BE49-F238E27FC236}">
              <a16:creationId xmlns:a16="http://schemas.microsoft.com/office/drawing/2014/main" id="{608796A5-2B1A-439F-B7C7-60AD2B5F3EAA}"/>
            </a:ext>
          </a:extLst>
        </xdr:cNvPr>
        <xdr:cNvSpPr/>
      </xdr:nvSpPr>
      <xdr:spPr>
        <a:xfrm>
          <a:off x="2857500" y="1792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146413</xdr:rowOff>
    </xdr:from>
    <xdr:to>
      <xdr:col>19</xdr:col>
      <xdr:colOff>177800</xdr:colOff>
      <xdr:row>105</xdr:row>
      <xdr:rowOff>23949</xdr:rowOff>
    </xdr:to>
    <xdr:cxnSp macro="">
      <xdr:nvCxnSpPr>
        <xdr:cNvPr id="327" name="直線コネクタ 326">
          <a:extLst>
            <a:ext uri="{FF2B5EF4-FFF2-40B4-BE49-F238E27FC236}">
              <a16:creationId xmlns:a16="http://schemas.microsoft.com/office/drawing/2014/main" id="{26656093-E880-4459-8893-A2828137D17C}"/>
            </a:ext>
          </a:extLst>
        </xdr:cNvPr>
        <xdr:cNvCxnSpPr/>
      </xdr:nvCxnSpPr>
      <xdr:spPr>
        <a:xfrm>
          <a:off x="2908300" y="17977213"/>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44994</xdr:rowOff>
    </xdr:from>
    <xdr:to>
      <xdr:col>10</xdr:col>
      <xdr:colOff>165100</xdr:colOff>
      <xdr:row>104</xdr:row>
      <xdr:rowOff>146594</xdr:rowOff>
    </xdr:to>
    <xdr:sp macro="" textlink="">
      <xdr:nvSpPr>
        <xdr:cNvPr id="328" name="楕円 327">
          <a:extLst>
            <a:ext uri="{FF2B5EF4-FFF2-40B4-BE49-F238E27FC236}">
              <a16:creationId xmlns:a16="http://schemas.microsoft.com/office/drawing/2014/main" id="{A9FEBF9B-8F80-45FF-949B-C70C91468796}"/>
            </a:ext>
          </a:extLst>
        </xdr:cNvPr>
        <xdr:cNvSpPr/>
      </xdr:nvSpPr>
      <xdr:spPr>
        <a:xfrm>
          <a:off x="1968500" y="1787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95794</xdr:rowOff>
    </xdr:from>
    <xdr:to>
      <xdr:col>15</xdr:col>
      <xdr:colOff>50800</xdr:colOff>
      <xdr:row>104</xdr:row>
      <xdr:rowOff>146413</xdr:rowOff>
    </xdr:to>
    <xdr:cxnSp macro="">
      <xdr:nvCxnSpPr>
        <xdr:cNvPr id="329" name="直線コネクタ 328">
          <a:extLst>
            <a:ext uri="{FF2B5EF4-FFF2-40B4-BE49-F238E27FC236}">
              <a16:creationId xmlns:a16="http://schemas.microsoft.com/office/drawing/2014/main" id="{03270810-58C6-49A1-A43F-AF81B1E9CD68}"/>
            </a:ext>
          </a:extLst>
        </xdr:cNvPr>
        <xdr:cNvCxnSpPr/>
      </xdr:nvCxnSpPr>
      <xdr:spPr>
        <a:xfrm>
          <a:off x="2019300" y="17926594"/>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167458</xdr:rowOff>
    </xdr:from>
    <xdr:to>
      <xdr:col>6</xdr:col>
      <xdr:colOff>38100</xdr:colOff>
      <xdr:row>104</xdr:row>
      <xdr:rowOff>97608</xdr:rowOff>
    </xdr:to>
    <xdr:sp macro="" textlink="">
      <xdr:nvSpPr>
        <xdr:cNvPr id="330" name="楕円 329">
          <a:extLst>
            <a:ext uri="{FF2B5EF4-FFF2-40B4-BE49-F238E27FC236}">
              <a16:creationId xmlns:a16="http://schemas.microsoft.com/office/drawing/2014/main" id="{6BEE7998-A3A2-42D0-B8AD-D79B9ABFF346}"/>
            </a:ext>
          </a:extLst>
        </xdr:cNvPr>
        <xdr:cNvSpPr/>
      </xdr:nvSpPr>
      <xdr:spPr>
        <a:xfrm>
          <a:off x="1079500" y="1782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46808</xdr:rowOff>
    </xdr:from>
    <xdr:to>
      <xdr:col>10</xdr:col>
      <xdr:colOff>114300</xdr:colOff>
      <xdr:row>104</xdr:row>
      <xdr:rowOff>95794</xdr:rowOff>
    </xdr:to>
    <xdr:cxnSp macro="">
      <xdr:nvCxnSpPr>
        <xdr:cNvPr id="331" name="直線コネクタ 330">
          <a:extLst>
            <a:ext uri="{FF2B5EF4-FFF2-40B4-BE49-F238E27FC236}">
              <a16:creationId xmlns:a16="http://schemas.microsoft.com/office/drawing/2014/main" id="{BB66A0B8-3524-405A-9ED5-276BD7DCB5E5}"/>
            </a:ext>
          </a:extLst>
        </xdr:cNvPr>
        <xdr:cNvCxnSpPr/>
      </xdr:nvCxnSpPr>
      <xdr:spPr>
        <a:xfrm>
          <a:off x="1130300" y="17877608"/>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macro="" textlink="">
      <xdr:nvSpPr>
        <xdr:cNvPr id="332" name="n_1aveValue【市民会館】&#10;有形固定資産減価償却率">
          <a:extLst>
            <a:ext uri="{FF2B5EF4-FFF2-40B4-BE49-F238E27FC236}">
              <a16:creationId xmlns:a16="http://schemas.microsoft.com/office/drawing/2014/main" id="{2E2FFC67-FD24-4BDF-A976-A14BBE7A4989}"/>
            </a:ext>
          </a:extLst>
        </xdr:cNvPr>
        <xdr:cNvSpPr txBox="1"/>
      </xdr:nvSpPr>
      <xdr:spPr>
        <a:xfrm>
          <a:off x="35820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333" name="n_2aveValue【市民会館】&#10;有形固定資産減価償却率">
          <a:extLst>
            <a:ext uri="{FF2B5EF4-FFF2-40B4-BE49-F238E27FC236}">
              <a16:creationId xmlns:a16="http://schemas.microsoft.com/office/drawing/2014/main" id="{EF5B2549-B6DA-4D44-940F-06E4AA344631}"/>
            </a:ext>
          </a:extLst>
        </xdr:cNvPr>
        <xdr:cNvSpPr txBox="1"/>
      </xdr:nvSpPr>
      <xdr:spPr>
        <a:xfrm>
          <a:off x="2705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macro="" textlink="">
      <xdr:nvSpPr>
        <xdr:cNvPr id="334" name="n_3aveValue【市民会館】&#10;有形固定資産減価償却率">
          <a:extLst>
            <a:ext uri="{FF2B5EF4-FFF2-40B4-BE49-F238E27FC236}">
              <a16:creationId xmlns:a16="http://schemas.microsoft.com/office/drawing/2014/main" id="{5BE4D902-11A0-4EFA-8B81-53508FAA91F7}"/>
            </a:ext>
          </a:extLst>
        </xdr:cNvPr>
        <xdr:cNvSpPr txBox="1"/>
      </xdr:nvSpPr>
      <xdr:spPr>
        <a:xfrm>
          <a:off x="1816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macro="" textlink="">
      <xdr:nvSpPr>
        <xdr:cNvPr id="335" name="n_4aveValue【市民会館】&#10;有形固定資産減価償却率">
          <a:extLst>
            <a:ext uri="{FF2B5EF4-FFF2-40B4-BE49-F238E27FC236}">
              <a16:creationId xmlns:a16="http://schemas.microsoft.com/office/drawing/2014/main" id="{34F62266-AE60-4475-BE4C-30EC16BE1E69}"/>
            </a:ext>
          </a:extLst>
        </xdr:cNvPr>
        <xdr:cNvSpPr txBox="1"/>
      </xdr:nvSpPr>
      <xdr:spPr>
        <a:xfrm>
          <a:off x="927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91276</xdr:rowOff>
    </xdr:from>
    <xdr:ext cx="405111" cy="259045"/>
    <xdr:sp macro="" textlink="">
      <xdr:nvSpPr>
        <xdr:cNvPr id="336" name="n_1mainValue【市民会館】&#10;有形固定資産減価償却率">
          <a:extLst>
            <a:ext uri="{FF2B5EF4-FFF2-40B4-BE49-F238E27FC236}">
              <a16:creationId xmlns:a16="http://schemas.microsoft.com/office/drawing/2014/main" id="{668B3EF9-337F-41ED-A90B-A903B00D1711}"/>
            </a:ext>
          </a:extLst>
        </xdr:cNvPr>
        <xdr:cNvSpPr txBox="1"/>
      </xdr:nvSpPr>
      <xdr:spPr>
        <a:xfrm>
          <a:off x="35820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42290</xdr:rowOff>
    </xdr:from>
    <xdr:ext cx="405111" cy="259045"/>
    <xdr:sp macro="" textlink="">
      <xdr:nvSpPr>
        <xdr:cNvPr id="337" name="n_2mainValue【市民会館】&#10;有形固定資産減価償却率">
          <a:extLst>
            <a:ext uri="{FF2B5EF4-FFF2-40B4-BE49-F238E27FC236}">
              <a16:creationId xmlns:a16="http://schemas.microsoft.com/office/drawing/2014/main" id="{7762E96D-DFCF-48A2-ACDF-E44753BC2F17}"/>
            </a:ext>
          </a:extLst>
        </xdr:cNvPr>
        <xdr:cNvSpPr txBox="1"/>
      </xdr:nvSpPr>
      <xdr:spPr>
        <a:xfrm>
          <a:off x="27057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163121</xdr:rowOff>
    </xdr:from>
    <xdr:ext cx="405111" cy="259045"/>
    <xdr:sp macro="" textlink="">
      <xdr:nvSpPr>
        <xdr:cNvPr id="338" name="n_3mainValue【市民会館】&#10;有形固定資産減価償却率">
          <a:extLst>
            <a:ext uri="{FF2B5EF4-FFF2-40B4-BE49-F238E27FC236}">
              <a16:creationId xmlns:a16="http://schemas.microsoft.com/office/drawing/2014/main" id="{4539028E-8DAF-45DF-87FB-6228110D03B1}"/>
            </a:ext>
          </a:extLst>
        </xdr:cNvPr>
        <xdr:cNvSpPr txBox="1"/>
      </xdr:nvSpPr>
      <xdr:spPr>
        <a:xfrm>
          <a:off x="1816744" y="1765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114135</xdr:rowOff>
    </xdr:from>
    <xdr:ext cx="405111" cy="259045"/>
    <xdr:sp macro="" textlink="">
      <xdr:nvSpPr>
        <xdr:cNvPr id="339" name="n_4mainValue【市民会館】&#10;有形固定資産減価償却率">
          <a:extLst>
            <a:ext uri="{FF2B5EF4-FFF2-40B4-BE49-F238E27FC236}">
              <a16:creationId xmlns:a16="http://schemas.microsoft.com/office/drawing/2014/main" id="{0BE348ED-9EC5-4B24-9D2E-50E7C3706FFF}"/>
            </a:ext>
          </a:extLst>
        </xdr:cNvPr>
        <xdr:cNvSpPr txBox="1"/>
      </xdr:nvSpPr>
      <xdr:spPr>
        <a:xfrm>
          <a:off x="927744" y="1760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22A87118-40A0-4345-98B3-C2E4D30E6EE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B166591A-C44E-4971-986E-8DA995D6987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E23CCEB3-FF0A-4DE7-A495-ECE5E0C4CCA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8F04AE19-8DA1-4E13-A1A5-003EDC65639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A760D364-7822-4B9D-A9C2-EE8601F1184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C146BC55-2370-4686-9DDD-1B5273C9516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B87280CC-FA19-4DA7-A417-14D7C94B104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44FC8029-DF3D-4F0B-875F-C13931785ED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1C3B5B91-C25D-4D10-8C0A-23730D1B5D0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75D5A243-0C59-4A5A-80DA-8D888A840FD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0" name="直線コネクタ 349">
          <a:extLst>
            <a:ext uri="{FF2B5EF4-FFF2-40B4-BE49-F238E27FC236}">
              <a16:creationId xmlns:a16="http://schemas.microsoft.com/office/drawing/2014/main" id="{E262FA8D-7BF7-4263-B8B4-852C2FC807D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1" name="テキスト ボックス 350">
          <a:extLst>
            <a:ext uri="{FF2B5EF4-FFF2-40B4-BE49-F238E27FC236}">
              <a16:creationId xmlns:a16="http://schemas.microsoft.com/office/drawing/2014/main" id="{E6989071-6CBA-4768-9F0A-D5E025A70449}"/>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2" name="直線コネクタ 351">
          <a:extLst>
            <a:ext uri="{FF2B5EF4-FFF2-40B4-BE49-F238E27FC236}">
              <a16:creationId xmlns:a16="http://schemas.microsoft.com/office/drawing/2014/main" id="{92AC1904-21EF-4185-A090-8D282E10A0CF}"/>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3" name="テキスト ボックス 352">
          <a:extLst>
            <a:ext uri="{FF2B5EF4-FFF2-40B4-BE49-F238E27FC236}">
              <a16:creationId xmlns:a16="http://schemas.microsoft.com/office/drawing/2014/main" id="{7D62E37D-975A-4E7E-8C5B-A454F3DA6ABE}"/>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4" name="直線コネクタ 353">
          <a:extLst>
            <a:ext uri="{FF2B5EF4-FFF2-40B4-BE49-F238E27FC236}">
              <a16:creationId xmlns:a16="http://schemas.microsoft.com/office/drawing/2014/main" id="{689BB3FD-966F-4520-A662-B7F78CF6CAD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5" name="テキスト ボックス 354">
          <a:extLst>
            <a:ext uri="{FF2B5EF4-FFF2-40B4-BE49-F238E27FC236}">
              <a16:creationId xmlns:a16="http://schemas.microsoft.com/office/drawing/2014/main" id="{49A558CC-2E29-40A0-9278-D33391818EF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6" name="直線コネクタ 355">
          <a:extLst>
            <a:ext uri="{FF2B5EF4-FFF2-40B4-BE49-F238E27FC236}">
              <a16:creationId xmlns:a16="http://schemas.microsoft.com/office/drawing/2014/main" id="{DF853076-2D6E-4E87-A8C3-3CAE753623A4}"/>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7" name="テキスト ボックス 356">
          <a:extLst>
            <a:ext uri="{FF2B5EF4-FFF2-40B4-BE49-F238E27FC236}">
              <a16:creationId xmlns:a16="http://schemas.microsoft.com/office/drawing/2014/main" id="{1E6CB032-BC62-4868-93F6-6C886197B61B}"/>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8" name="直線コネクタ 357">
          <a:extLst>
            <a:ext uri="{FF2B5EF4-FFF2-40B4-BE49-F238E27FC236}">
              <a16:creationId xmlns:a16="http://schemas.microsoft.com/office/drawing/2014/main" id="{C963E27C-C52E-47C2-A7E1-D9AF59316DEC}"/>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9" name="テキスト ボックス 358">
          <a:extLst>
            <a:ext uri="{FF2B5EF4-FFF2-40B4-BE49-F238E27FC236}">
              <a16:creationId xmlns:a16="http://schemas.microsoft.com/office/drawing/2014/main" id="{5374446A-4338-4D3D-ACD1-3D2420764093}"/>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0" name="直線コネクタ 359">
          <a:extLst>
            <a:ext uri="{FF2B5EF4-FFF2-40B4-BE49-F238E27FC236}">
              <a16:creationId xmlns:a16="http://schemas.microsoft.com/office/drawing/2014/main" id="{C0FD6A0E-D191-4BDF-AA62-F674783A78B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1" name="テキスト ボックス 360">
          <a:extLst>
            <a:ext uri="{FF2B5EF4-FFF2-40B4-BE49-F238E27FC236}">
              <a16:creationId xmlns:a16="http://schemas.microsoft.com/office/drawing/2014/main" id="{DB033E72-186E-48FF-9825-503FF9E6CF1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2" name="【市民会館】&#10;一人当たり面積グラフ枠">
          <a:extLst>
            <a:ext uri="{FF2B5EF4-FFF2-40B4-BE49-F238E27FC236}">
              <a16:creationId xmlns:a16="http://schemas.microsoft.com/office/drawing/2014/main" id="{C168311B-E375-4A74-BD5D-98C3E4D5A8D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363" name="直線コネクタ 362">
          <a:extLst>
            <a:ext uri="{FF2B5EF4-FFF2-40B4-BE49-F238E27FC236}">
              <a16:creationId xmlns:a16="http://schemas.microsoft.com/office/drawing/2014/main" id="{569F63FE-EDB0-4F31-A1C3-9D004643D093}"/>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364" name="【市民会館】&#10;一人当たり面積最小値テキスト">
          <a:extLst>
            <a:ext uri="{FF2B5EF4-FFF2-40B4-BE49-F238E27FC236}">
              <a16:creationId xmlns:a16="http://schemas.microsoft.com/office/drawing/2014/main" id="{ABD03A5F-4282-4E31-9581-64BDB3EFDE48}"/>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365" name="直線コネクタ 364">
          <a:extLst>
            <a:ext uri="{FF2B5EF4-FFF2-40B4-BE49-F238E27FC236}">
              <a16:creationId xmlns:a16="http://schemas.microsoft.com/office/drawing/2014/main" id="{9A1BFC66-6BC0-419A-AD1A-892320031085}"/>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366" name="【市民会館】&#10;一人当たり面積最大値テキスト">
          <a:extLst>
            <a:ext uri="{FF2B5EF4-FFF2-40B4-BE49-F238E27FC236}">
              <a16:creationId xmlns:a16="http://schemas.microsoft.com/office/drawing/2014/main" id="{056A4E82-2C07-48EB-8B49-1B988FDBEC18}"/>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367" name="直線コネクタ 366">
          <a:extLst>
            <a:ext uri="{FF2B5EF4-FFF2-40B4-BE49-F238E27FC236}">
              <a16:creationId xmlns:a16="http://schemas.microsoft.com/office/drawing/2014/main" id="{4815BC47-FB73-483F-BC23-E59EAD64022B}"/>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129557</xdr:rowOff>
    </xdr:from>
    <xdr:ext cx="469744" cy="259045"/>
    <xdr:sp macro="" textlink="">
      <xdr:nvSpPr>
        <xdr:cNvPr id="368" name="【市民会館】&#10;一人当たり面積平均値テキスト">
          <a:extLst>
            <a:ext uri="{FF2B5EF4-FFF2-40B4-BE49-F238E27FC236}">
              <a16:creationId xmlns:a16="http://schemas.microsoft.com/office/drawing/2014/main" id="{2E433AD3-CF9A-4E49-A206-C8036C3198CE}"/>
            </a:ext>
          </a:extLst>
        </xdr:cNvPr>
        <xdr:cNvSpPr txBox="1"/>
      </xdr:nvSpPr>
      <xdr:spPr>
        <a:xfrm>
          <a:off x="10515600" y="18303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369" name="フローチャート: 判断 368">
          <a:extLst>
            <a:ext uri="{FF2B5EF4-FFF2-40B4-BE49-F238E27FC236}">
              <a16:creationId xmlns:a16="http://schemas.microsoft.com/office/drawing/2014/main" id="{DEDB2CA3-4D9C-441B-B88F-014A60B82000}"/>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370" name="フローチャート: 判断 369">
          <a:extLst>
            <a:ext uri="{FF2B5EF4-FFF2-40B4-BE49-F238E27FC236}">
              <a16:creationId xmlns:a16="http://schemas.microsoft.com/office/drawing/2014/main" id="{0C8EE155-838C-451F-AEA0-0862003BB07A}"/>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371" name="フローチャート: 判断 370">
          <a:extLst>
            <a:ext uri="{FF2B5EF4-FFF2-40B4-BE49-F238E27FC236}">
              <a16:creationId xmlns:a16="http://schemas.microsoft.com/office/drawing/2014/main" id="{36F353E2-677E-4653-A0DD-063D4C917C31}"/>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372" name="フローチャート: 判断 371">
          <a:extLst>
            <a:ext uri="{FF2B5EF4-FFF2-40B4-BE49-F238E27FC236}">
              <a16:creationId xmlns:a16="http://schemas.microsoft.com/office/drawing/2014/main" id="{1F91834F-EA00-4DB4-B97C-1DF47BD38E50}"/>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373" name="フローチャート: 判断 372">
          <a:extLst>
            <a:ext uri="{FF2B5EF4-FFF2-40B4-BE49-F238E27FC236}">
              <a16:creationId xmlns:a16="http://schemas.microsoft.com/office/drawing/2014/main" id="{80ED2DB5-CF0E-4589-BCB4-B6C6E4B93A21}"/>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3B0A5490-E559-4140-BEA9-29713C24831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BD732A80-FCC9-4750-86CC-1E3B6EBE565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262CC3D2-B65F-4DC6-A6F4-CBD14019944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98568484-9139-40A7-8A45-41B985D6189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45FA88A8-7041-4EF6-B628-3D0953AC86A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137795</xdr:rowOff>
    </xdr:from>
    <xdr:to>
      <xdr:col>55</xdr:col>
      <xdr:colOff>50800</xdr:colOff>
      <xdr:row>107</xdr:row>
      <xdr:rowOff>67945</xdr:rowOff>
    </xdr:to>
    <xdr:sp macro="" textlink="">
      <xdr:nvSpPr>
        <xdr:cNvPr id="379" name="楕円 378">
          <a:extLst>
            <a:ext uri="{FF2B5EF4-FFF2-40B4-BE49-F238E27FC236}">
              <a16:creationId xmlns:a16="http://schemas.microsoft.com/office/drawing/2014/main" id="{D299DEB0-C76E-4B87-8796-A9A0E899D9FB}"/>
            </a:ext>
          </a:extLst>
        </xdr:cNvPr>
        <xdr:cNvSpPr/>
      </xdr:nvSpPr>
      <xdr:spPr>
        <a:xfrm>
          <a:off x="10426700" y="1831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160672</xdr:rowOff>
    </xdr:from>
    <xdr:ext cx="469744" cy="259045"/>
    <xdr:sp macro="" textlink="">
      <xdr:nvSpPr>
        <xdr:cNvPr id="380" name="【市民会館】&#10;一人当たり面積該当値テキスト">
          <a:extLst>
            <a:ext uri="{FF2B5EF4-FFF2-40B4-BE49-F238E27FC236}">
              <a16:creationId xmlns:a16="http://schemas.microsoft.com/office/drawing/2014/main" id="{ED892080-7E04-4AE5-9243-EFD911362073}"/>
            </a:ext>
          </a:extLst>
        </xdr:cNvPr>
        <xdr:cNvSpPr txBox="1"/>
      </xdr:nvSpPr>
      <xdr:spPr>
        <a:xfrm>
          <a:off x="10515600" y="1816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137795</xdr:rowOff>
    </xdr:from>
    <xdr:to>
      <xdr:col>50</xdr:col>
      <xdr:colOff>165100</xdr:colOff>
      <xdr:row>107</xdr:row>
      <xdr:rowOff>67945</xdr:rowOff>
    </xdr:to>
    <xdr:sp macro="" textlink="">
      <xdr:nvSpPr>
        <xdr:cNvPr id="381" name="楕円 380">
          <a:extLst>
            <a:ext uri="{FF2B5EF4-FFF2-40B4-BE49-F238E27FC236}">
              <a16:creationId xmlns:a16="http://schemas.microsoft.com/office/drawing/2014/main" id="{B44DEB6D-3215-4CA4-95A8-7B4C8C2A7290}"/>
            </a:ext>
          </a:extLst>
        </xdr:cNvPr>
        <xdr:cNvSpPr/>
      </xdr:nvSpPr>
      <xdr:spPr>
        <a:xfrm>
          <a:off x="9588500" y="1831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17145</xdr:rowOff>
    </xdr:from>
    <xdr:to>
      <xdr:col>55</xdr:col>
      <xdr:colOff>0</xdr:colOff>
      <xdr:row>107</xdr:row>
      <xdr:rowOff>17145</xdr:rowOff>
    </xdr:to>
    <xdr:cxnSp macro="">
      <xdr:nvCxnSpPr>
        <xdr:cNvPr id="382" name="直線コネクタ 381">
          <a:extLst>
            <a:ext uri="{FF2B5EF4-FFF2-40B4-BE49-F238E27FC236}">
              <a16:creationId xmlns:a16="http://schemas.microsoft.com/office/drawing/2014/main" id="{43A3038C-C0D6-4098-AE74-735ABDD3D0D1}"/>
            </a:ext>
          </a:extLst>
        </xdr:cNvPr>
        <xdr:cNvCxnSpPr/>
      </xdr:nvCxnSpPr>
      <xdr:spPr>
        <a:xfrm>
          <a:off x="9639300" y="183622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383" name="楕円 382">
          <a:extLst>
            <a:ext uri="{FF2B5EF4-FFF2-40B4-BE49-F238E27FC236}">
              <a16:creationId xmlns:a16="http://schemas.microsoft.com/office/drawing/2014/main" id="{2FC9266E-0088-4422-B96E-185374083031}"/>
            </a:ext>
          </a:extLst>
        </xdr:cNvPr>
        <xdr:cNvSpPr/>
      </xdr:nvSpPr>
      <xdr:spPr>
        <a:xfrm>
          <a:off x="8699500" y="1830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15239</xdr:rowOff>
    </xdr:from>
    <xdr:to>
      <xdr:col>50</xdr:col>
      <xdr:colOff>114300</xdr:colOff>
      <xdr:row>107</xdr:row>
      <xdr:rowOff>17145</xdr:rowOff>
    </xdr:to>
    <xdr:cxnSp macro="">
      <xdr:nvCxnSpPr>
        <xdr:cNvPr id="384" name="直線コネクタ 383">
          <a:extLst>
            <a:ext uri="{FF2B5EF4-FFF2-40B4-BE49-F238E27FC236}">
              <a16:creationId xmlns:a16="http://schemas.microsoft.com/office/drawing/2014/main" id="{BA52A7A6-353B-4DF5-ADCF-690DE1AB099E}"/>
            </a:ext>
          </a:extLst>
        </xdr:cNvPr>
        <xdr:cNvCxnSpPr/>
      </xdr:nvCxnSpPr>
      <xdr:spPr>
        <a:xfrm>
          <a:off x="8750300" y="1836038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135889</xdr:rowOff>
    </xdr:from>
    <xdr:to>
      <xdr:col>41</xdr:col>
      <xdr:colOff>101600</xdr:colOff>
      <xdr:row>107</xdr:row>
      <xdr:rowOff>66039</xdr:rowOff>
    </xdr:to>
    <xdr:sp macro="" textlink="">
      <xdr:nvSpPr>
        <xdr:cNvPr id="385" name="楕円 384">
          <a:extLst>
            <a:ext uri="{FF2B5EF4-FFF2-40B4-BE49-F238E27FC236}">
              <a16:creationId xmlns:a16="http://schemas.microsoft.com/office/drawing/2014/main" id="{51BDF83F-6CE1-4BB9-A3EC-5B0195B231F0}"/>
            </a:ext>
          </a:extLst>
        </xdr:cNvPr>
        <xdr:cNvSpPr/>
      </xdr:nvSpPr>
      <xdr:spPr>
        <a:xfrm>
          <a:off x="7810500" y="1830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15239</xdr:rowOff>
    </xdr:from>
    <xdr:to>
      <xdr:col>45</xdr:col>
      <xdr:colOff>177800</xdr:colOff>
      <xdr:row>107</xdr:row>
      <xdr:rowOff>15239</xdr:rowOff>
    </xdr:to>
    <xdr:cxnSp macro="">
      <xdr:nvCxnSpPr>
        <xdr:cNvPr id="386" name="直線コネクタ 385">
          <a:extLst>
            <a:ext uri="{FF2B5EF4-FFF2-40B4-BE49-F238E27FC236}">
              <a16:creationId xmlns:a16="http://schemas.microsoft.com/office/drawing/2014/main" id="{82968C1F-4E5B-4829-A7C5-06369B096325}"/>
            </a:ext>
          </a:extLst>
        </xdr:cNvPr>
        <xdr:cNvCxnSpPr/>
      </xdr:nvCxnSpPr>
      <xdr:spPr>
        <a:xfrm>
          <a:off x="7861300" y="183603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137795</xdr:rowOff>
    </xdr:from>
    <xdr:to>
      <xdr:col>36</xdr:col>
      <xdr:colOff>165100</xdr:colOff>
      <xdr:row>107</xdr:row>
      <xdr:rowOff>67945</xdr:rowOff>
    </xdr:to>
    <xdr:sp macro="" textlink="">
      <xdr:nvSpPr>
        <xdr:cNvPr id="387" name="楕円 386">
          <a:extLst>
            <a:ext uri="{FF2B5EF4-FFF2-40B4-BE49-F238E27FC236}">
              <a16:creationId xmlns:a16="http://schemas.microsoft.com/office/drawing/2014/main" id="{4A04D2AE-F930-4CFD-A303-0FF7BB71F0CE}"/>
            </a:ext>
          </a:extLst>
        </xdr:cNvPr>
        <xdr:cNvSpPr/>
      </xdr:nvSpPr>
      <xdr:spPr>
        <a:xfrm>
          <a:off x="6921500" y="1831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15239</xdr:rowOff>
    </xdr:from>
    <xdr:to>
      <xdr:col>41</xdr:col>
      <xdr:colOff>50800</xdr:colOff>
      <xdr:row>107</xdr:row>
      <xdr:rowOff>17145</xdr:rowOff>
    </xdr:to>
    <xdr:cxnSp macro="">
      <xdr:nvCxnSpPr>
        <xdr:cNvPr id="388" name="直線コネクタ 387">
          <a:extLst>
            <a:ext uri="{FF2B5EF4-FFF2-40B4-BE49-F238E27FC236}">
              <a16:creationId xmlns:a16="http://schemas.microsoft.com/office/drawing/2014/main" id="{0986FAA8-2B2B-4E11-A4BE-28692963BB16}"/>
            </a:ext>
          </a:extLst>
        </xdr:cNvPr>
        <xdr:cNvCxnSpPr/>
      </xdr:nvCxnSpPr>
      <xdr:spPr>
        <a:xfrm flipV="1">
          <a:off x="6972300" y="1836038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70502</xdr:rowOff>
    </xdr:from>
    <xdr:ext cx="469744" cy="259045"/>
    <xdr:sp macro="" textlink="">
      <xdr:nvSpPr>
        <xdr:cNvPr id="389" name="n_1aveValue【市民会館】&#10;一人当たり面積">
          <a:extLst>
            <a:ext uri="{FF2B5EF4-FFF2-40B4-BE49-F238E27FC236}">
              <a16:creationId xmlns:a16="http://schemas.microsoft.com/office/drawing/2014/main" id="{35939A79-7208-466B-BAF5-FFE699C06581}"/>
            </a:ext>
          </a:extLst>
        </xdr:cNvPr>
        <xdr:cNvSpPr txBox="1"/>
      </xdr:nvSpPr>
      <xdr:spPr>
        <a:xfrm>
          <a:off x="9391727" y="1841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81932</xdr:rowOff>
    </xdr:from>
    <xdr:ext cx="469744" cy="259045"/>
    <xdr:sp macro="" textlink="">
      <xdr:nvSpPr>
        <xdr:cNvPr id="390" name="n_2aveValue【市民会館】&#10;一人当たり面積">
          <a:extLst>
            <a:ext uri="{FF2B5EF4-FFF2-40B4-BE49-F238E27FC236}">
              <a16:creationId xmlns:a16="http://schemas.microsoft.com/office/drawing/2014/main" id="{7AF55A9C-2FCF-4AAE-8282-9433B0251E01}"/>
            </a:ext>
          </a:extLst>
        </xdr:cNvPr>
        <xdr:cNvSpPr txBox="1"/>
      </xdr:nvSpPr>
      <xdr:spPr>
        <a:xfrm>
          <a:off x="8515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85741</xdr:rowOff>
    </xdr:from>
    <xdr:ext cx="469744" cy="259045"/>
    <xdr:sp macro="" textlink="">
      <xdr:nvSpPr>
        <xdr:cNvPr id="391" name="n_3aveValue【市民会館】&#10;一人当たり面積">
          <a:extLst>
            <a:ext uri="{FF2B5EF4-FFF2-40B4-BE49-F238E27FC236}">
              <a16:creationId xmlns:a16="http://schemas.microsoft.com/office/drawing/2014/main" id="{21140B11-7A3B-405C-BBE3-55389CA38CBC}"/>
            </a:ext>
          </a:extLst>
        </xdr:cNvPr>
        <xdr:cNvSpPr txBox="1"/>
      </xdr:nvSpPr>
      <xdr:spPr>
        <a:xfrm>
          <a:off x="7626427" y="1843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83838</xdr:rowOff>
    </xdr:from>
    <xdr:ext cx="469744" cy="259045"/>
    <xdr:sp macro="" textlink="">
      <xdr:nvSpPr>
        <xdr:cNvPr id="392" name="n_4aveValue【市民会館】&#10;一人当たり面積">
          <a:extLst>
            <a:ext uri="{FF2B5EF4-FFF2-40B4-BE49-F238E27FC236}">
              <a16:creationId xmlns:a16="http://schemas.microsoft.com/office/drawing/2014/main" id="{8D49B212-7501-4139-9BCB-905B3287C857}"/>
            </a:ext>
          </a:extLst>
        </xdr:cNvPr>
        <xdr:cNvSpPr txBox="1"/>
      </xdr:nvSpPr>
      <xdr:spPr>
        <a:xfrm>
          <a:off x="6737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84472</xdr:rowOff>
    </xdr:from>
    <xdr:ext cx="469744" cy="259045"/>
    <xdr:sp macro="" textlink="">
      <xdr:nvSpPr>
        <xdr:cNvPr id="393" name="n_1mainValue【市民会館】&#10;一人当たり面積">
          <a:extLst>
            <a:ext uri="{FF2B5EF4-FFF2-40B4-BE49-F238E27FC236}">
              <a16:creationId xmlns:a16="http://schemas.microsoft.com/office/drawing/2014/main" id="{7E9B3483-939C-4009-811C-6F84C4967729}"/>
            </a:ext>
          </a:extLst>
        </xdr:cNvPr>
        <xdr:cNvSpPr txBox="1"/>
      </xdr:nvSpPr>
      <xdr:spPr>
        <a:xfrm>
          <a:off x="9391727" y="18086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82566</xdr:rowOff>
    </xdr:from>
    <xdr:ext cx="469744" cy="259045"/>
    <xdr:sp macro="" textlink="">
      <xdr:nvSpPr>
        <xdr:cNvPr id="394" name="n_2mainValue【市民会館】&#10;一人当たり面積">
          <a:extLst>
            <a:ext uri="{FF2B5EF4-FFF2-40B4-BE49-F238E27FC236}">
              <a16:creationId xmlns:a16="http://schemas.microsoft.com/office/drawing/2014/main" id="{CBD92E72-5D55-4331-AF02-90F3C9C60B9F}"/>
            </a:ext>
          </a:extLst>
        </xdr:cNvPr>
        <xdr:cNvSpPr txBox="1"/>
      </xdr:nvSpPr>
      <xdr:spPr>
        <a:xfrm>
          <a:off x="8515427" y="1808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82566</xdr:rowOff>
    </xdr:from>
    <xdr:ext cx="469744" cy="259045"/>
    <xdr:sp macro="" textlink="">
      <xdr:nvSpPr>
        <xdr:cNvPr id="395" name="n_3mainValue【市民会館】&#10;一人当たり面積">
          <a:extLst>
            <a:ext uri="{FF2B5EF4-FFF2-40B4-BE49-F238E27FC236}">
              <a16:creationId xmlns:a16="http://schemas.microsoft.com/office/drawing/2014/main" id="{A6286E8C-AD7D-490C-9265-14C527552AF8}"/>
            </a:ext>
          </a:extLst>
        </xdr:cNvPr>
        <xdr:cNvSpPr txBox="1"/>
      </xdr:nvSpPr>
      <xdr:spPr>
        <a:xfrm>
          <a:off x="7626427" y="1808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84472</xdr:rowOff>
    </xdr:from>
    <xdr:ext cx="469744" cy="259045"/>
    <xdr:sp macro="" textlink="">
      <xdr:nvSpPr>
        <xdr:cNvPr id="396" name="n_4mainValue【市民会館】&#10;一人当たり面積">
          <a:extLst>
            <a:ext uri="{FF2B5EF4-FFF2-40B4-BE49-F238E27FC236}">
              <a16:creationId xmlns:a16="http://schemas.microsoft.com/office/drawing/2014/main" id="{C96A4720-2286-46DB-8C8A-E02E22879849}"/>
            </a:ext>
          </a:extLst>
        </xdr:cNvPr>
        <xdr:cNvSpPr txBox="1"/>
      </xdr:nvSpPr>
      <xdr:spPr>
        <a:xfrm>
          <a:off x="6737427" y="18086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672600FA-6941-48DA-99BC-F3CDD9D0037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33E48FA2-4782-468B-86C3-219CC0A52B8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F4F2E72F-AAE7-41FD-BFCC-FD798BE6AA8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AD94D7D2-4338-4B98-B8C4-DCF80584100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F5C08A0-EB51-479D-9CD9-F1D504E45CD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C755DE85-D012-4FA7-9FDA-5AAC3746B88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FF4B871B-0511-42A1-99F2-4BD4D2238CC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86FBCD6C-4BE4-489D-A02D-736F1796F9CA}"/>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5" name="正方形/長方形 404">
          <a:extLst>
            <a:ext uri="{FF2B5EF4-FFF2-40B4-BE49-F238E27FC236}">
              <a16:creationId xmlns:a16="http://schemas.microsoft.com/office/drawing/2014/main" id="{14007C6A-D8FA-4DC4-8AF1-FDB89F82C5E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6" name="正方形/長方形 405">
          <a:extLst>
            <a:ext uri="{FF2B5EF4-FFF2-40B4-BE49-F238E27FC236}">
              <a16:creationId xmlns:a16="http://schemas.microsoft.com/office/drawing/2014/main" id="{E71966A6-7B08-4B10-AB00-69DA6014D94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7" name="正方形/長方形 406">
          <a:extLst>
            <a:ext uri="{FF2B5EF4-FFF2-40B4-BE49-F238E27FC236}">
              <a16:creationId xmlns:a16="http://schemas.microsoft.com/office/drawing/2014/main" id="{4D5B70B1-201A-40FE-9EF0-F8BA3FC6B24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8" name="正方形/長方形 407">
          <a:extLst>
            <a:ext uri="{FF2B5EF4-FFF2-40B4-BE49-F238E27FC236}">
              <a16:creationId xmlns:a16="http://schemas.microsoft.com/office/drawing/2014/main" id="{F82C8BCA-C135-483E-BFD5-286DCBD6D63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9" name="正方形/長方形 408">
          <a:extLst>
            <a:ext uri="{FF2B5EF4-FFF2-40B4-BE49-F238E27FC236}">
              <a16:creationId xmlns:a16="http://schemas.microsoft.com/office/drawing/2014/main" id="{C38FFDB0-A010-4054-9CD9-4A0B66EEE05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0" name="正方形/長方形 409">
          <a:extLst>
            <a:ext uri="{FF2B5EF4-FFF2-40B4-BE49-F238E27FC236}">
              <a16:creationId xmlns:a16="http://schemas.microsoft.com/office/drawing/2014/main" id="{D2341355-FFAD-4B49-B064-B80D1D5B402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1" name="正方形/長方形 410">
          <a:extLst>
            <a:ext uri="{FF2B5EF4-FFF2-40B4-BE49-F238E27FC236}">
              <a16:creationId xmlns:a16="http://schemas.microsoft.com/office/drawing/2014/main" id="{C8A05232-E6DE-450E-BEE8-770F72B974B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2" name="正方形/長方形 411">
          <a:extLst>
            <a:ext uri="{FF2B5EF4-FFF2-40B4-BE49-F238E27FC236}">
              <a16:creationId xmlns:a16="http://schemas.microsoft.com/office/drawing/2014/main" id="{901A7B94-551C-4C7D-ACE2-BD2F24CB1826}"/>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3" name="正方形/長方形 412">
          <a:extLst>
            <a:ext uri="{FF2B5EF4-FFF2-40B4-BE49-F238E27FC236}">
              <a16:creationId xmlns:a16="http://schemas.microsoft.com/office/drawing/2014/main" id="{9C4EEA1A-4EA1-47FC-968A-09B688539FA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4" name="正方形/長方形 413">
          <a:extLst>
            <a:ext uri="{FF2B5EF4-FFF2-40B4-BE49-F238E27FC236}">
              <a16:creationId xmlns:a16="http://schemas.microsoft.com/office/drawing/2014/main" id="{D3246884-85B5-4344-A409-A9F93568DC5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5" name="正方形/長方形 414">
          <a:extLst>
            <a:ext uri="{FF2B5EF4-FFF2-40B4-BE49-F238E27FC236}">
              <a16:creationId xmlns:a16="http://schemas.microsoft.com/office/drawing/2014/main" id="{BAFC0324-B7F9-4570-AFD8-19A56FFC900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6" name="正方形/長方形 415">
          <a:extLst>
            <a:ext uri="{FF2B5EF4-FFF2-40B4-BE49-F238E27FC236}">
              <a16:creationId xmlns:a16="http://schemas.microsoft.com/office/drawing/2014/main" id="{27336BEC-BB46-4A87-B729-8409F5E88FD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7" name="正方形/長方形 416">
          <a:extLst>
            <a:ext uri="{FF2B5EF4-FFF2-40B4-BE49-F238E27FC236}">
              <a16:creationId xmlns:a16="http://schemas.microsoft.com/office/drawing/2014/main" id="{5F45FFAA-4539-49AE-8346-2BB76DDA349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8" name="正方形/長方形 417">
          <a:extLst>
            <a:ext uri="{FF2B5EF4-FFF2-40B4-BE49-F238E27FC236}">
              <a16:creationId xmlns:a16="http://schemas.microsoft.com/office/drawing/2014/main" id="{050ED12C-52C7-4A19-A29C-34E0B6A84BC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9" name="正方形/長方形 418">
          <a:extLst>
            <a:ext uri="{FF2B5EF4-FFF2-40B4-BE49-F238E27FC236}">
              <a16:creationId xmlns:a16="http://schemas.microsoft.com/office/drawing/2014/main" id="{05A36470-79A9-41BD-A226-F7B74DEA33D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正方形/長方形 419">
          <a:extLst>
            <a:ext uri="{FF2B5EF4-FFF2-40B4-BE49-F238E27FC236}">
              <a16:creationId xmlns:a16="http://schemas.microsoft.com/office/drawing/2014/main" id="{0DEE494A-AD56-485F-8A26-FCE976832C8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1" name="テキスト ボックス 420">
          <a:extLst>
            <a:ext uri="{FF2B5EF4-FFF2-40B4-BE49-F238E27FC236}">
              <a16:creationId xmlns:a16="http://schemas.microsoft.com/office/drawing/2014/main" id="{A9FAF207-C612-430C-BD2F-CD328BD4700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2" name="直線コネクタ 421">
          <a:extLst>
            <a:ext uri="{FF2B5EF4-FFF2-40B4-BE49-F238E27FC236}">
              <a16:creationId xmlns:a16="http://schemas.microsoft.com/office/drawing/2014/main" id="{8EFF1327-2973-428D-B3EB-7BD700AD51C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3" name="テキスト ボックス 422">
          <a:extLst>
            <a:ext uri="{FF2B5EF4-FFF2-40B4-BE49-F238E27FC236}">
              <a16:creationId xmlns:a16="http://schemas.microsoft.com/office/drawing/2014/main" id="{F660E82C-6704-402E-BD2C-D8D452841C8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4" name="直線コネクタ 423">
          <a:extLst>
            <a:ext uri="{FF2B5EF4-FFF2-40B4-BE49-F238E27FC236}">
              <a16:creationId xmlns:a16="http://schemas.microsoft.com/office/drawing/2014/main" id="{F32EF276-ED72-4BD1-A699-6048BBFE471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5" name="テキスト ボックス 424">
          <a:extLst>
            <a:ext uri="{FF2B5EF4-FFF2-40B4-BE49-F238E27FC236}">
              <a16:creationId xmlns:a16="http://schemas.microsoft.com/office/drawing/2014/main" id="{1F2AE5E5-CA5D-4501-A634-B102F9C78CE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6" name="直線コネクタ 425">
          <a:extLst>
            <a:ext uri="{FF2B5EF4-FFF2-40B4-BE49-F238E27FC236}">
              <a16:creationId xmlns:a16="http://schemas.microsoft.com/office/drawing/2014/main" id="{9C45E5F6-01F4-400C-885C-6D0DF133233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7" name="テキスト ボックス 426">
          <a:extLst>
            <a:ext uri="{FF2B5EF4-FFF2-40B4-BE49-F238E27FC236}">
              <a16:creationId xmlns:a16="http://schemas.microsoft.com/office/drawing/2014/main" id="{93745D46-8AA2-409A-A452-987E51C5057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8" name="直線コネクタ 427">
          <a:extLst>
            <a:ext uri="{FF2B5EF4-FFF2-40B4-BE49-F238E27FC236}">
              <a16:creationId xmlns:a16="http://schemas.microsoft.com/office/drawing/2014/main" id="{9E3608AE-6B2E-4447-9DAE-6996B459B4B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9" name="テキスト ボックス 428">
          <a:extLst>
            <a:ext uri="{FF2B5EF4-FFF2-40B4-BE49-F238E27FC236}">
              <a16:creationId xmlns:a16="http://schemas.microsoft.com/office/drawing/2014/main" id="{55C80E8D-A7DF-4D5B-8B63-910791B8887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0" name="直線コネクタ 429">
          <a:extLst>
            <a:ext uri="{FF2B5EF4-FFF2-40B4-BE49-F238E27FC236}">
              <a16:creationId xmlns:a16="http://schemas.microsoft.com/office/drawing/2014/main" id="{0AED4971-B576-4F54-B3F2-4E6887CDB59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1" name="テキスト ボックス 430">
          <a:extLst>
            <a:ext uri="{FF2B5EF4-FFF2-40B4-BE49-F238E27FC236}">
              <a16:creationId xmlns:a16="http://schemas.microsoft.com/office/drawing/2014/main" id="{481F56B4-E8CA-49C8-B6C5-C57E0BCE627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2" name="直線コネクタ 431">
          <a:extLst>
            <a:ext uri="{FF2B5EF4-FFF2-40B4-BE49-F238E27FC236}">
              <a16:creationId xmlns:a16="http://schemas.microsoft.com/office/drawing/2014/main" id="{120A0299-BF80-4B07-A2F7-2999D575553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3" name="テキスト ボックス 432">
          <a:extLst>
            <a:ext uri="{FF2B5EF4-FFF2-40B4-BE49-F238E27FC236}">
              <a16:creationId xmlns:a16="http://schemas.microsoft.com/office/drawing/2014/main" id="{578D1593-FFEA-4E70-91FD-8DFE26BFD46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a:extLst>
            <a:ext uri="{FF2B5EF4-FFF2-40B4-BE49-F238E27FC236}">
              <a16:creationId xmlns:a16="http://schemas.microsoft.com/office/drawing/2014/main" id="{F56094B8-F276-4060-9BE4-1D9FC9DA7C6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5" name="テキスト ボックス 434">
          <a:extLst>
            <a:ext uri="{FF2B5EF4-FFF2-40B4-BE49-F238E27FC236}">
              <a16:creationId xmlns:a16="http://schemas.microsoft.com/office/drawing/2014/main" id="{961FF6A8-2F09-48EF-B846-0E4A46605C4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6" name="【保健センター・保健所】&#10;有形固定資産減価償却率グラフ枠">
          <a:extLst>
            <a:ext uri="{FF2B5EF4-FFF2-40B4-BE49-F238E27FC236}">
              <a16:creationId xmlns:a16="http://schemas.microsoft.com/office/drawing/2014/main" id="{CCAFA165-201C-490C-A023-22911F5D6F6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437" name="直線コネクタ 436">
          <a:extLst>
            <a:ext uri="{FF2B5EF4-FFF2-40B4-BE49-F238E27FC236}">
              <a16:creationId xmlns:a16="http://schemas.microsoft.com/office/drawing/2014/main" id="{CA695CED-5391-4A84-89E9-9A7C70D0D0A0}"/>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8" name="【保健センター・保健所】&#10;有形固定資産減価償却率最小値テキスト">
          <a:extLst>
            <a:ext uri="{FF2B5EF4-FFF2-40B4-BE49-F238E27FC236}">
              <a16:creationId xmlns:a16="http://schemas.microsoft.com/office/drawing/2014/main" id="{1574AC39-B121-4F8F-8F2F-4DEFE22BD16E}"/>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9" name="直線コネクタ 438">
          <a:extLst>
            <a:ext uri="{FF2B5EF4-FFF2-40B4-BE49-F238E27FC236}">
              <a16:creationId xmlns:a16="http://schemas.microsoft.com/office/drawing/2014/main" id="{962172F6-AD12-4598-815E-DABE48DB14C4}"/>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440" name="【保健センター・保健所】&#10;有形固定資産減価償却率最大値テキスト">
          <a:extLst>
            <a:ext uri="{FF2B5EF4-FFF2-40B4-BE49-F238E27FC236}">
              <a16:creationId xmlns:a16="http://schemas.microsoft.com/office/drawing/2014/main" id="{FF54AB9F-0000-4AA3-A2D7-72826BA89445}"/>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441" name="直線コネクタ 440">
          <a:extLst>
            <a:ext uri="{FF2B5EF4-FFF2-40B4-BE49-F238E27FC236}">
              <a16:creationId xmlns:a16="http://schemas.microsoft.com/office/drawing/2014/main" id="{4FB58F97-53A2-4EF4-A762-3AA9DCC42DB8}"/>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442" name="【保健センター・保健所】&#10;有形固定資産減価償却率平均値テキスト">
          <a:extLst>
            <a:ext uri="{FF2B5EF4-FFF2-40B4-BE49-F238E27FC236}">
              <a16:creationId xmlns:a16="http://schemas.microsoft.com/office/drawing/2014/main" id="{6873A76F-C85E-465C-82B2-8030AE879ADD}"/>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443" name="フローチャート: 判断 442">
          <a:extLst>
            <a:ext uri="{FF2B5EF4-FFF2-40B4-BE49-F238E27FC236}">
              <a16:creationId xmlns:a16="http://schemas.microsoft.com/office/drawing/2014/main" id="{09DEC375-8AA6-4C60-A365-6DEA210892A9}"/>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444" name="フローチャート: 判断 443">
          <a:extLst>
            <a:ext uri="{FF2B5EF4-FFF2-40B4-BE49-F238E27FC236}">
              <a16:creationId xmlns:a16="http://schemas.microsoft.com/office/drawing/2014/main" id="{A074919E-A776-43FF-B291-3A79598C6F60}"/>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445" name="フローチャート: 判断 444">
          <a:extLst>
            <a:ext uri="{FF2B5EF4-FFF2-40B4-BE49-F238E27FC236}">
              <a16:creationId xmlns:a16="http://schemas.microsoft.com/office/drawing/2014/main" id="{91E11D6C-0D55-41DC-98D4-1E210FD18A76}"/>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446" name="フローチャート: 判断 445">
          <a:extLst>
            <a:ext uri="{FF2B5EF4-FFF2-40B4-BE49-F238E27FC236}">
              <a16:creationId xmlns:a16="http://schemas.microsoft.com/office/drawing/2014/main" id="{62571D4B-0D2A-478F-A737-620189E662F1}"/>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447" name="フローチャート: 判断 446">
          <a:extLst>
            <a:ext uri="{FF2B5EF4-FFF2-40B4-BE49-F238E27FC236}">
              <a16:creationId xmlns:a16="http://schemas.microsoft.com/office/drawing/2014/main" id="{C975CD5A-9E7F-4121-BB66-7EC9A36F2172}"/>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FDA3ABE0-3092-45F1-837A-6D369FDE139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C9D97D02-FDFE-440E-98D8-A6951867424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F120161E-51FC-4BD0-8C51-8122798E314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B488EA23-C2B5-444A-A076-61BABCDE968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6DD1A3E1-A200-486A-B572-D11B9EF5813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116840</xdr:rowOff>
    </xdr:from>
    <xdr:to>
      <xdr:col>85</xdr:col>
      <xdr:colOff>177800</xdr:colOff>
      <xdr:row>60</xdr:row>
      <xdr:rowOff>46990</xdr:rowOff>
    </xdr:to>
    <xdr:sp macro="" textlink="">
      <xdr:nvSpPr>
        <xdr:cNvPr id="453" name="楕円 452">
          <a:extLst>
            <a:ext uri="{FF2B5EF4-FFF2-40B4-BE49-F238E27FC236}">
              <a16:creationId xmlns:a16="http://schemas.microsoft.com/office/drawing/2014/main" id="{857CA566-4320-414A-910F-5E6CF0D01BCF}"/>
            </a:ext>
          </a:extLst>
        </xdr:cNvPr>
        <xdr:cNvSpPr/>
      </xdr:nvSpPr>
      <xdr:spPr>
        <a:xfrm>
          <a:off x="1626870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95267</xdr:rowOff>
    </xdr:from>
    <xdr:ext cx="405111" cy="259045"/>
    <xdr:sp macro="" textlink="">
      <xdr:nvSpPr>
        <xdr:cNvPr id="454" name="【保健センター・保健所】&#10;有形固定資産減価償却率該当値テキスト">
          <a:extLst>
            <a:ext uri="{FF2B5EF4-FFF2-40B4-BE49-F238E27FC236}">
              <a16:creationId xmlns:a16="http://schemas.microsoft.com/office/drawing/2014/main" id="{8C7311F0-969E-4B6D-BDD1-46C5432CBAFF}"/>
            </a:ext>
          </a:extLst>
        </xdr:cNvPr>
        <xdr:cNvSpPr txBox="1"/>
      </xdr:nvSpPr>
      <xdr:spPr>
        <a:xfrm>
          <a:off x="16357600"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61595</xdr:rowOff>
    </xdr:from>
    <xdr:to>
      <xdr:col>81</xdr:col>
      <xdr:colOff>101600</xdr:colOff>
      <xdr:row>59</xdr:row>
      <xdr:rowOff>163195</xdr:rowOff>
    </xdr:to>
    <xdr:sp macro="" textlink="">
      <xdr:nvSpPr>
        <xdr:cNvPr id="455" name="楕円 454">
          <a:extLst>
            <a:ext uri="{FF2B5EF4-FFF2-40B4-BE49-F238E27FC236}">
              <a16:creationId xmlns:a16="http://schemas.microsoft.com/office/drawing/2014/main" id="{647A10CC-1408-49B7-B6F1-17BD2D3783E6}"/>
            </a:ext>
          </a:extLst>
        </xdr:cNvPr>
        <xdr:cNvSpPr/>
      </xdr:nvSpPr>
      <xdr:spPr>
        <a:xfrm>
          <a:off x="154305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112395</xdr:rowOff>
    </xdr:from>
    <xdr:to>
      <xdr:col>85</xdr:col>
      <xdr:colOff>127000</xdr:colOff>
      <xdr:row>59</xdr:row>
      <xdr:rowOff>167640</xdr:rowOff>
    </xdr:to>
    <xdr:cxnSp macro="">
      <xdr:nvCxnSpPr>
        <xdr:cNvPr id="456" name="直線コネクタ 455">
          <a:extLst>
            <a:ext uri="{FF2B5EF4-FFF2-40B4-BE49-F238E27FC236}">
              <a16:creationId xmlns:a16="http://schemas.microsoft.com/office/drawing/2014/main" id="{811A277F-7DE3-49C6-A81B-0A2C72E59220}"/>
            </a:ext>
          </a:extLst>
        </xdr:cNvPr>
        <xdr:cNvCxnSpPr/>
      </xdr:nvCxnSpPr>
      <xdr:spPr>
        <a:xfrm>
          <a:off x="15481300" y="10227945"/>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6350</xdr:rowOff>
    </xdr:from>
    <xdr:to>
      <xdr:col>76</xdr:col>
      <xdr:colOff>165100</xdr:colOff>
      <xdr:row>59</xdr:row>
      <xdr:rowOff>107950</xdr:rowOff>
    </xdr:to>
    <xdr:sp macro="" textlink="">
      <xdr:nvSpPr>
        <xdr:cNvPr id="457" name="楕円 456">
          <a:extLst>
            <a:ext uri="{FF2B5EF4-FFF2-40B4-BE49-F238E27FC236}">
              <a16:creationId xmlns:a16="http://schemas.microsoft.com/office/drawing/2014/main" id="{6BA68B95-36F3-4A55-98F0-64956DE46184}"/>
            </a:ext>
          </a:extLst>
        </xdr:cNvPr>
        <xdr:cNvSpPr/>
      </xdr:nvSpPr>
      <xdr:spPr>
        <a:xfrm>
          <a:off x="14541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57150</xdr:rowOff>
    </xdr:from>
    <xdr:to>
      <xdr:col>81</xdr:col>
      <xdr:colOff>50800</xdr:colOff>
      <xdr:row>59</xdr:row>
      <xdr:rowOff>112395</xdr:rowOff>
    </xdr:to>
    <xdr:cxnSp macro="">
      <xdr:nvCxnSpPr>
        <xdr:cNvPr id="458" name="直線コネクタ 457">
          <a:extLst>
            <a:ext uri="{FF2B5EF4-FFF2-40B4-BE49-F238E27FC236}">
              <a16:creationId xmlns:a16="http://schemas.microsoft.com/office/drawing/2014/main" id="{A29DFFA0-7718-4338-AF48-FDD6F9441B4D}"/>
            </a:ext>
          </a:extLst>
        </xdr:cNvPr>
        <xdr:cNvCxnSpPr/>
      </xdr:nvCxnSpPr>
      <xdr:spPr>
        <a:xfrm>
          <a:off x="14592300" y="1017270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118745</xdr:rowOff>
    </xdr:from>
    <xdr:to>
      <xdr:col>72</xdr:col>
      <xdr:colOff>38100</xdr:colOff>
      <xdr:row>59</xdr:row>
      <xdr:rowOff>48895</xdr:rowOff>
    </xdr:to>
    <xdr:sp macro="" textlink="">
      <xdr:nvSpPr>
        <xdr:cNvPr id="459" name="楕円 458">
          <a:extLst>
            <a:ext uri="{FF2B5EF4-FFF2-40B4-BE49-F238E27FC236}">
              <a16:creationId xmlns:a16="http://schemas.microsoft.com/office/drawing/2014/main" id="{627FD95D-DBDC-4D0D-A91D-0FC7613F8203}"/>
            </a:ext>
          </a:extLst>
        </xdr:cNvPr>
        <xdr:cNvSpPr/>
      </xdr:nvSpPr>
      <xdr:spPr>
        <a:xfrm>
          <a:off x="13652500" y="1006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169545</xdr:rowOff>
    </xdr:from>
    <xdr:to>
      <xdr:col>76</xdr:col>
      <xdr:colOff>114300</xdr:colOff>
      <xdr:row>59</xdr:row>
      <xdr:rowOff>57150</xdr:rowOff>
    </xdr:to>
    <xdr:cxnSp macro="">
      <xdr:nvCxnSpPr>
        <xdr:cNvPr id="460" name="直線コネクタ 459">
          <a:extLst>
            <a:ext uri="{FF2B5EF4-FFF2-40B4-BE49-F238E27FC236}">
              <a16:creationId xmlns:a16="http://schemas.microsoft.com/office/drawing/2014/main" id="{E7686103-6768-4B18-BF05-E5F860DA56F0}"/>
            </a:ext>
          </a:extLst>
        </xdr:cNvPr>
        <xdr:cNvCxnSpPr/>
      </xdr:nvCxnSpPr>
      <xdr:spPr>
        <a:xfrm>
          <a:off x="13703300" y="1011364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61595</xdr:rowOff>
    </xdr:from>
    <xdr:to>
      <xdr:col>67</xdr:col>
      <xdr:colOff>101600</xdr:colOff>
      <xdr:row>58</xdr:row>
      <xdr:rowOff>163195</xdr:rowOff>
    </xdr:to>
    <xdr:sp macro="" textlink="">
      <xdr:nvSpPr>
        <xdr:cNvPr id="461" name="楕円 460">
          <a:extLst>
            <a:ext uri="{FF2B5EF4-FFF2-40B4-BE49-F238E27FC236}">
              <a16:creationId xmlns:a16="http://schemas.microsoft.com/office/drawing/2014/main" id="{72DACA19-2AD9-450F-A776-F62768A9A7F5}"/>
            </a:ext>
          </a:extLst>
        </xdr:cNvPr>
        <xdr:cNvSpPr/>
      </xdr:nvSpPr>
      <xdr:spPr>
        <a:xfrm>
          <a:off x="12763500" y="1000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112395</xdr:rowOff>
    </xdr:from>
    <xdr:to>
      <xdr:col>71</xdr:col>
      <xdr:colOff>177800</xdr:colOff>
      <xdr:row>58</xdr:row>
      <xdr:rowOff>169545</xdr:rowOff>
    </xdr:to>
    <xdr:cxnSp macro="">
      <xdr:nvCxnSpPr>
        <xdr:cNvPr id="462" name="直線コネクタ 461">
          <a:extLst>
            <a:ext uri="{FF2B5EF4-FFF2-40B4-BE49-F238E27FC236}">
              <a16:creationId xmlns:a16="http://schemas.microsoft.com/office/drawing/2014/main" id="{0141B0E6-EED8-4C29-95C4-A1C8B0C60135}"/>
            </a:ext>
          </a:extLst>
        </xdr:cNvPr>
        <xdr:cNvCxnSpPr/>
      </xdr:nvCxnSpPr>
      <xdr:spPr>
        <a:xfrm>
          <a:off x="12814300" y="1005649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463" name="n_1aveValue【保健センター・保健所】&#10;有形固定資産減価償却率">
          <a:extLst>
            <a:ext uri="{FF2B5EF4-FFF2-40B4-BE49-F238E27FC236}">
              <a16:creationId xmlns:a16="http://schemas.microsoft.com/office/drawing/2014/main" id="{1AECAE3A-6D77-4247-9ED7-BE0AB2BFD5B1}"/>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100982</xdr:rowOff>
    </xdr:from>
    <xdr:ext cx="405111" cy="259045"/>
    <xdr:sp macro="" textlink="">
      <xdr:nvSpPr>
        <xdr:cNvPr id="464" name="n_2aveValue【保健センター・保健所】&#10;有形固定資産減価償却率">
          <a:extLst>
            <a:ext uri="{FF2B5EF4-FFF2-40B4-BE49-F238E27FC236}">
              <a16:creationId xmlns:a16="http://schemas.microsoft.com/office/drawing/2014/main" id="{97C54D47-344A-4BD7-9A16-9A0AED0587B0}"/>
            </a:ext>
          </a:extLst>
        </xdr:cNvPr>
        <xdr:cNvSpPr txBox="1"/>
      </xdr:nvSpPr>
      <xdr:spPr>
        <a:xfrm>
          <a:off x="14389744"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74312</xdr:rowOff>
    </xdr:from>
    <xdr:ext cx="405111" cy="259045"/>
    <xdr:sp macro="" textlink="">
      <xdr:nvSpPr>
        <xdr:cNvPr id="465" name="n_3aveValue【保健センター・保健所】&#10;有形固定資産減価償却率">
          <a:extLst>
            <a:ext uri="{FF2B5EF4-FFF2-40B4-BE49-F238E27FC236}">
              <a16:creationId xmlns:a16="http://schemas.microsoft.com/office/drawing/2014/main" id="{02DFCC70-FDD0-4796-B7F8-D565D3EEBBE0}"/>
            </a:ext>
          </a:extLst>
        </xdr:cNvPr>
        <xdr:cNvSpPr txBox="1"/>
      </xdr:nvSpPr>
      <xdr:spPr>
        <a:xfrm>
          <a:off x="13500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macro="" textlink="">
      <xdr:nvSpPr>
        <xdr:cNvPr id="466" name="n_4aveValue【保健センター・保健所】&#10;有形固定資産減価償却率">
          <a:extLst>
            <a:ext uri="{FF2B5EF4-FFF2-40B4-BE49-F238E27FC236}">
              <a16:creationId xmlns:a16="http://schemas.microsoft.com/office/drawing/2014/main" id="{F254CD57-1C68-48AE-BA14-EE37489993F4}"/>
            </a:ext>
          </a:extLst>
        </xdr:cNvPr>
        <xdr:cNvSpPr txBox="1"/>
      </xdr:nvSpPr>
      <xdr:spPr>
        <a:xfrm>
          <a:off x="12611744" y="1017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154322</xdr:rowOff>
    </xdr:from>
    <xdr:ext cx="405111" cy="259045"/>
    <xdr:sp macro="" textlink="">
      <xdr:nvSpPr>
        <xdr:cNvPr id="467" name="n_1mainValue【保健センター・保健所】&#10;有形固定資産減価償却率">
          <a:extLst>
            <a:ext uri="{FF2B5EF4-FFF2-40B4-BE49-F238E27FC236}">
              <a16:creationId xmlns:a16="http://schemas.microsoft.com/office/drawing/2014/main" id="{FCC2AD8D-C2EC-453E-B5CC-93B8F940D4B1}"/>
            </a:ext>
          </a:extLst>
        </xdr:cNvPr>
        <xdr:cNvSpPr txBox="1"/>
      </xdr:nvSpPr>
      <xdr:spPr>
        <a:xfrm>
          <a:off x="15266044" y="1026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468" name="n_2mainValue【保健センター・保健所】&#10;有形固定資産減価償却率">
          <a:extLst>
            <a:ext uri="{FF2B5EF4-FFF2-40B4-BE49-F238E27FC236}">
              <a16:creationId xmlns:a16="http://schemas.microsoft.com/office/drawing/2014/main" id="{EC38BD25-027D-4159-90D1-752BBDECA4B1}"/>
            </a:ext>
          </a:extLst>
        </xdr:cNvPr>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65422</xdr:rowOff>
    </xdr:from>
    <xdr:ext cx="405111" cy="259045"/>
    <xdr:sp macro="" textlink="">
      <xdr:nvSpPr>
        <xdr:cNvPr id="469" name="n_3mainValue【保健センター・保健所】&#10;有形固定資産減価償却率">
          <a:extLst>
            <a:ext uri="{FF2B5EF4-FFF2-40B4-BE49-F238E27FC236}">
              <a16:creationId xmlns:a16="http://schemas.microsoft.com/office/drawing/2014/main" id="{14D4D69E-1BCF-4FA7-BC9C-9B23CF50862B}"/>
            </a:ext>
          </a:extLst>
        </xdr:cNvPr>
        <xdr:cNvSpPr txBox="1"/>
      </xdr:nvSpPr>
      <xdr:spPr>
        <a:xfrm>
          <a:off x="13500744"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8272</xdr:rowOff>
    </xdr:from>
    <xdr:ext cx="405111" cy="259045"/>
    <xdr:sp macro="" textlink="">
      <xdr:nvSpPr>
        <xdr:cNvPr id="470" name="n_4mainValue【保健センター・保健所】&#10;有形固定資産減価償却率">
          <a:extLst>
            <a:ext uri="{FF2B5EF4-FFF2-40B4-BE49-F238E27FC236}">
              <a16:creationId xmlns:a16="http://schemas.microsoft.com/office/drawing/2014/main" id="{FEC7EF13-EDC7-4F14-B1D3-3EC209B46F00}"/>
            </a:ext>
          </a:extLst>
        </xdr:cNvPr>
        <xdr:cNvSpPr txBox="1"/>
      </xdr:nvSpPr>
      <xdr:spPr>
        <a:xfrm>
          <a:off x="12611744"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1" name="正方形/長方形 470">
          <a:extLst>
            <a:ext uri="{FF2B5EF4-FFF2-40B4-BE49-F238E27FC236}">
              <a16:creationId xmlns:a16="http://schemas.microsoft.com/office/drawing/2014/main" id="{8607C7A1-1D1C-4676-AA69-EA98A5F3B63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2" name="正方形/長方形 471">
          <a:extLst>
            <a:ext uri="{FF2B5EF4-FFF2-40B4-BE49-F238E27FC236}">
              <a16:creationId xmlns:a16="http://schemas.microsoft.com/office/drawing/2014/main" id="{AF9DAE70-F8CE-4E2E-855B-0507B726A98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3" name="正方形/長方形 472">
          <a:extLst>
            <a:ext uri="{FF2B5EF4-FFF2-40B4-BE49-F238E27FC236}">
              <a16:creationId xmlns:a16="http://schemas.microsoft.com/office/drawing/2014/main" id="{C515D2E8-9FF6-4B4A-A097-FE295BEC91A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4" name="正方形/長方形 473">
          <a:extLst>
            <a:ext uri="{FF2B5EF4-FFF2-40B4-BE49-F238E27FC236}">
              <a16:creationId xmlns:a16="http://schemas.microsoft.com/office/drawing/2014/main" id="{F36C25D2-8537-448C-81E7-7BB3A3C1680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5" name="正方形/長方形 474">
          <a:extLst>
            <a:ext uri="{FF2B5EF4-FFF2-40B4-BE49-F238E27FC236}">
              <a16:creationId xmlns:a16="http://schemas.microsoft.com/office/drawing/2014/main" id="{1E228E97-9A9C-4AC3-9954-4AB80E5E9D2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6" name="正方形/長方形 475">
          <a:extLst>
            <a:ext uri="{FF2B5EF4-FFF2-40B4-BE49-F238E27FC236}">
              <a16:creationId xmlns:a16="http://schemas.microsoft.com/office/drawing/2014/main" id="{124930C0-D3C2-4DF7-BC23-DF21528094F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7" name="正方形/長方形 476">
          <a:extLst>
            <a:ext uri="{FF2B5EF4-FFF2-40B4-BE49-F238E27FC236}">
              <a16:creationId xmlns:a16="http://schemas.microsoft.com/office/drawing/2014/main" id="{67691D63-46D3-456C-B327-BC4A714D32A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8" name="正方形/長方形 477">
          <a:extLst>
            <a:ext uri="{FF2B5EF4-FFF2-40B4-BE49-F238E27FC236}">
              <a16:creationId xmlns:a16="http://schemas.microsoft.com/office/drawing/2014/main" id="{AB668C70-8E11-43CE-B59E-3FA4A4DC6E1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9" name="テキスト ボックス 478">
          <a:extLst>
            <a:ext uri="{FF2B5EF4-FFF2-40B4-BE49-F238E27FC236}">
              <a16:creationId xmlns:a16="http://schemas.microsoft.com/office/drawing/2014/main" id="{A3E1BBE1-744E-431E-8A46-EA560CAF93A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0" name="直線コネクタ 479">
          <a:extLst>
            <a:ext uri="{FF2B5EF4-FFF2-40B4-BE49-F238E27FC236}">
              <a16:creationId xmlns:a16="http://schemas.microsoft.com/office/drawing/2014/main" id="{107C4D4A-9C05-42B6-87AC-8F68D316EA0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81" name="直線コネクタ 480">
          <a:extLst>
            <a:ext uri="{FF2B5EF4-FFF2-40B4-BE49-F238E27FC236}">
              <a16:creationId xmlns:a16="http://schemas.microsoft.com/office/drawing/2014/main" id="{FB9CEB78-3846-410D-96E2-7DF32C7E6B91}"/>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2" name="テキスト ボックス 481">
          <a:extLst>
            <a:ext uri="{FF2B5EF4-FFF2-40B4-BE49-F238E27FC236}">
              <a16:creationId xmlns:a16="http://schemas.microsoft.com/office/drawing/2014/main" id="{DE5A51AE-3F79-4A74-925F-5D850784DCBA}"/>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3" name="直線コネクタ 482">
          <a:extLst>
            <a:ext uri="{FF2B5EF4-FFF2-40B4-BE49-F238E27FC236}">
              <a16:creationId xmlns:a16="http://schemas.microsoft.com/office/drawing/2014/main" id="{5A06FBFA-D222-48BE-8A17-CBCE1EB0CF5A}"/>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4" name="テキスト ボックス 483">
          <a:extLst>
            <a:ext uri="{FF2B5EF4-FFF2-40B4-BE49-F238E27FC236}">
              <a16:creationId xmlns:a16="http://schemas.microsoft.com/office/drawing/2014/main" id="{FF7B56C7-D33D-4EC7-9287-B50E163E9058}"/>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5" name="直線コネクタ 484">
          <a:extLst>
            <a:ext uri="{FF2B5EF4-FFF2-40B4-BE49-F238E27FC236}">
              <a16:creationId xmlns:a16="http://schemas.microsoft.com/office/drawing/2014/main" id="{78B6C9C4-BFAF-4E65-BD49-DF8B2275E2D9}"/>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6" name="テキスト ボックス 485">
          <a:extLst>
            <a:ext uri="{FF2B5EF4-FFF2-40B4-BE49-F238E27FC236}">
              <a16:creationId xmlns:a16="http://schemas.microsoft.com/office/drawing/2014/main" id="{26276F8A-EBF1-45B1-A02A-27119D21C46B}"/>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7" name="直線コネクタ 486">
          <a:extLst>
            <a:ext uri="{FF2B5EF4-FFF2-40B4-BE49-F238E27FC236}">
              <a16:creationId xmlns:a16="http://schemas.microsoft.com/office/drawing/2014/main" id="{720B8126-7A18-4739-9721-9B2B5DDD5EA6}"/>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8" name="テキスト ボックス 487">
          <a:extLst>
            <a:ext uri="{FF2B5EF4-FFF2-40B4-BE49-F238E27FC236}">
              <a16:creationId xmlns:a16="http://schemas.microsoft.com/office/drawing/2014/main" id="{36006A5B-A974-4DA1-916A-064834F9A85E}"/>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9" name="直線コネクタ 488">
          <a:extLst>
            <a:ext uri="{FF2B5EF4-FFF2-40B4-BE49-F238E27FC236}">
              <a16:creationId xmlns:a16="http://schemas.microsoft.com/office/drawing/2014/main" id="{7F50B1F4-B967-4125-B7BB-82DE16349609}"/>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90" name="テキスト ボックス 489">
          <a:extLst>
            <a:ext uri="{FF2B5EF4-FFF2-40B4-BE49-F238E27FC236}">
              <a16:creationId xmlns:a16="http://schemas.microsoft.com/office/drawing/2014/main" id="{1E44607F-BB10-4EF1-A749-B62BEC084EEA}"/>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1" name="直線コネクタ 490">
          <a:extLst>
            <a:ext uri="{FF2B5EF4-FFF2-40B4-BE49-F238E27FC236}">
              <a16:creationId xmlns:a16="http://schemas.microsoft.com/office/drawing/2014/main" id="{6A049DC4-EA45-4747-954D-6BC8DD353EE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2" name="テキスト ボックス 491">
          <a:extLst>
            <a:ext uri="{FF2B5EF4-FFF2-40B4-BE49-F238E27FC236}">
              <a16:creationId xmlns:a16="http://schemas.microsoft.com/office/drawing/2014/main" id="{9CB868BF-E256-4389-BCD6-8985C3C9BDBF}"/>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3" name="直線コネクタ 492">
          <a:extLst>
            <a:ext uri="{FF2B5EF4-FFF2-40B4-BE49-F238E27FC236}">
              <a16:creationId xmlns:a16="http://schemas.microsoft.com/office/drawing/2014/main" id="{1B6DD78C-1384-49AB-9248-5DC218F2EA9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4" name="テキスト ボックス 493">
          <a:extLst>
            <a:ext uri="{FF2B5EF4-FFF2-40B4-BE49-F238E27FC236}">
              <a16:creationId xmlns:a16="http://schemas.microsoft.com/office/drawing/2014/main" id="{9EC48E4F-26D7-44F9-B20A-D3F7F7F524B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5" name="【保健センター・保健所】&#10;一人当たり面積グラフ枠">
          <a:extLst>
            <a:ext uri="{FF2B5EF4-FFF2-40B4-BE49-F238E27FC236}">
              <a16:creationId xmlns:a16="http://schemas.microsoft.com/office/drawing/2014/main" id="{EC09AE5C-8FE6-4E58-8549-7E7C7AFFDC0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496" name="直線コネクタ 495">
          <a:extLst>
            <a:ext uri="{FF2B5EF4-FFF2-40B4-BE49-F238E27FC236}">
              <a16:creationId xmlns:a16="http://schemas.microsoft.com/office/drawing/2014/main" id="{586CDE86-EE88-4C80-83AB-32AAA3087624}"/>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497" name="【保健センター・保健所】&#10;一人当たり面積最小値テキスト">
          <a:extLst>
            <a:ext uri="{FF2B5EF4-FFF2-40B4-BE49-F238E27FC236}">
              <a16:creationId xmlns:a16="http://schemas.microsoft.com/office/drawing/2014/main" id="{1910C8CC-83BC-4F9F-837B-129B2FF22913}"/>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498" name="直線コネクタ 497">
          <a:extLst>
            <a:ext uri="{FF2B5EF4-FFF2-40B4-BE49-F238E27FC236}">
              <a16:creationId xmlns:a16="http://schemas.microsoft.com/office/drawing/2014/main" id="{4BBC98F7-A25C-464B-B3C0-B69B20CD8C1F}"/>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499" name="【保健センター・保健所】&#10;一人当たり面積最大値テキスト">
          <a:extLst>
            <a:ext uri="{FF2B5EF4-FFF2-40B4-BE49-F238E27FC236}">
              <a16:creationId xmlns:a16="http://schemas.microsoft.com/office/drawing/2014/main" id="{97641260-3B10-4FEF-B293-B04D587ED173}"/>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500" name="直線コネクタ 499">
          <a:extLst>
            <a:ext uri="{FF2B5EF4-FFF2-40B4-BE49-F238E27FC236}">
              <a16:creationId xmlns:a16="http://schemas.microsoft.com/office/drawing/2014/main" id="{E9FB9857-8815-4C75-B58F-17A526E97C89}"/>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501" name="【保健センター・保健所】&#10;一人当たり面積平均値テキスト">
          <a:extLst>
            <a:ext uri="{FF2B5EF4-FFF2-40B4-BE49-F238E27FC236}">
              <a16:creationId xmlns:a16="http://schemas.microsoft.com/office/drawing/2014/main" id="{ADC790C3-A17A-4C4E-9B1A-C0563B0B3413}"/>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02" name="フローチャート: 判断 501">
          <a:extLst>
            <a:ext uri="{FF2B5EF4-FFF2-40B4-BE49-F238E27FC236}">
              <a16:creationId xmlns:a16="http://schemas.microsoft.com/office/drawing/2014/main" id="{5C7B13C5-17EB-4A8A-B6BC-DAC958CC715A}"/>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03" name="フローチャート: 判断 502">
          <a:extLst>
            <a:ext uri="{FF2B5EF4-FFF2-40B4-BE49-F238E27FC236}">
              <a16:creationId xmlns:a16="http://schemas.microsoft.com/office/drawing/2014/main" id="{5AD59347-4F33-4564-9E82-5DC6FFF0D2D6}"/>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04" name="フローチャート: 判断 503">
          <a:extLst>
            <a:ext uri="{FF2B5EF4-FFF2-40B4-BE49-F238E27FC236}">
              <a16:creationId xmlns:a16="http://schemas.microsoft.com/office/drawing/2014/main" id="{F08EDF44-CE9B-4F12-AB1E-576EB2862FEB}"/>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505" name="フローチャート: 判断 504">
          <a:extLst>
            <a:ext uri="{FF2B5EF4-FFF2-40B4-BE49-F238E27FC236}">
              <a16:creationId xmlns:a16="http://schemas.microsoft.com/office/drawing/2014/main" id="{51024499-5F0E-4BD7-B6E1-6EF30E05B26F}"/>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506" name="フローチャート: 判断 505">
          <a:extLst>
            <a:ext uri="{FF2B5EF4-FFF2-40B4-BE49-F238E27FC236}">
              <a16:creationId xmlns:a16="http://schemas.microsoft.com/office/drawing/2014/main" id="{BB82B0D4-A847-48F4-8045-70C5E80A3343}"/>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D89C5F5A-7E40-4204-8415-D31E231A88F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8CB9C4AF-F687-4C90-92FC-1BBAD04EF83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77ED06D4-D632-4727-A6B5-C15F1327EA8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BE5BF568-DCD7-4867-B475-BDDD80A80FA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E90D6543-69EE-408D-89BC-93D6B59A0AE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7983</xdr:rowOff>
    </xdr:from>
    <xdr:to>
      <xdr:col>116</xdr:col>
      <xdr:colOff>114300</xdr:colOff>
      <xdr:row>64</xdr:row>
      <xdr:rowOff>109583</xdr:rowOff>
    </xdr:to>
    <xdr:sp macro="" textlink="">
      <xdr:nvSpPr>
        <xdr:cNvPr id="512" name="楕円 511">
          <a:extLst>
            <a:ext uri="{FF2B5EF4-FFF2-40B4-BE49-F238E27FC236}">
              <a16:creationId xmlns:a16="http://schemas.microsoft.com/office/drawing/2014/main" id="{EF4A757F-0475-45C4-8428-13473D87413D}"/>
            </a:ext>
          </a:extLst>
        </xdr:cNvPr>
        <xdr:cNvSpPr/>
      </xdr:nvSpPr>
      <xdr:spPr>
        <a:xfrm>
          <a:off x="22110700" y="1098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94360</xdr:rowOff>
    </xdr:from>
    <xdr:ext cx="469744" cy="259045"/>
    <xdr:sp macro="" textlink="">
      <xdr:nvSpPr>
        <xdr:cNvPr id="513" name="【保健センター・保健所】&#10;一人当たり面積該当値テキスト">
          <a:extLst>
            <a:ext uri="{FF2B5EF4-FFF2-40B4-BE49-F238E27FC236}">
              <a16:creationId xmlns:a16="http://schemas.microsoft.com/office/drawing/2014/main" id="{4289E263-171F-4C9C-9C6A-5AA87EE7833A}"/>
            </a:ext>
          </a:extLst>
        </xdr:cNvPr>
        <xdr:cNvSpPr txBox="1"/>
      </xdr:nvSpPr>
      <xdr:spPr>
        <a:xfrm>
          <a:off x="22199600" y="10895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7983</xdr:rowOff>
    </xdr:from>
    <xdr:to>
      <xdr:col>112</xdr:col>
      <xdr:colOff>38100</xdr:colOff>
      <xdr:row>64</xdr:row>
      <xdr:rowOff>109583</xdr:rowOff>
    </xdr:to>
    <xdr:sp macro="" textlink="">
      <xdr:nvSpPr>
        <xdr:cNvPr id="514" name="楕円 513">
          <a:extLst>
            <a:ext uri="{FF2B5EF4-FFF2-40B4-BE49-F238E27FC236}">
              <a16:creationId xmlns:a16="http://schemas.microsoft.com/office/drawing/2014/main" id="{8F8238F7-D3EF-4F42-BF8D-82DD2A03F959}"/>
            </a:ext>
          </a:extLst>
        </xdr:cNvPr>
        <xdr:cNvSpPr/>
      </xdr:nvSpPr>
      <xdr:spPr>
        <a:xfrm>
          <a:off x="21272500" y="1098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58783</xdr:rowOff>
    </xdr:from>
    <xdr:to>
      <xdr:col>116</xdr:col>
      <xdr:colOff>63500</xdr:colOff>
      <xdr:row>64</xdr:row>
      <xdr:rowOff>58783</xdr:rowOff>
    </xdr:to>
    <xdr:cxnSp macro="">
      <xdr:nvCxnSpPr>
        <xdr:cNvPr id="515" name="直線コネクタ 514">
          <a:extLst>
            <a:ext uri="{FF2B5EF4-FFF2-40B4-BE49-F238E27FC236}">
              <a16:creationId xmlns:a16="http://schemas.microsoft.com/office/drawing/2014/main" id="{27AFC3ED-34C1-4823-BE02-F662D87FE2CC}"/>
            </a:ext>
          </a:extLst>
        </xdr:cNvPr>
        <xdr:cNvCxnSpPr/>
      </xdr:nvCxnSpPr>
      <xdr:spPr>
        <a:xfrm>
          <a:off x="21323300" y="110315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7983</xdr:rowOff>
    </xdr:from>
    <xdr:to>
      <xdr:col>107</xdr:col>
      <xdr:colOff>101600</xdr:colOff>
      <xdr:row>64</xdr:row>
      <xdr:rowOff>109583</xdr:rowOff>
    </xdr:to>
    <xdr:sp macro="" textlink="">
      <xdr:nvSpPr>
        <xdr:cNvPr id="516" name="楕円 515">
          <a:extLst>
            <a:ext uri="{FF2B5EF4-FFF2-40B4-BE49-F238E27FC236}">
              <a16:creationId xmlns:a16="http://schemas.microsoft.com/office/drawing/2014/main" id="{C030D321-6802-4DAA-B1F7-D0CA491BD81C}"/>
            </a:ext>
          </a:extLst>
        </xdr:cNvPr>
        <xdr:cNvSpPr/>
      </xdr:nvSpPr>
      <xdr:spPr>
        <a:xfrm>
          <a:off x="20383500" y="1098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58783</xdr:rowOff>
    </xdr:from>
    <xdr:to>
      <xdr:col>111</xdr:col>
      <xdr:colOff>177800</xdr:colOff>
      <xdr:row>64</xdr:row>
      <xdr:rowOff>58783</xdr:rowOff>
    </xdr:to>
    <xdr:cxnSp macro="">
      <xdr:nvCxnSpPr>
        <xdr:cNvPr id="517" name="直線コネクタ 516">
          <a:extLst>
            <a:ext uri="{FF2B5EF4-FFF2-40B4-BE49-F238E27FC236}">
              <a16:creationId xmlns:a16="http://schemas.microsoft.com/office/drawing/2014/main" id="{F49CC190-37D9-4883-9B00-5D844E974523}"/>
            </a:ext>
          </a:extLst>
        </xdr:cNvPr>
        <xdr:cNvCxnSpPr/>
      </xdr:nvCxnSpPr>
      <xdr:spPr>
        <a:xfrm>
          <a:off x="20434300" y="110315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7983</xdr:rowOff>
    </xdr:from>
    <xdr:to>
      <xdr:col>102</xdr:col>
      <xdr:colOff>165100</xdr:colOff>
      <xdr:row>64</xdr:row>
      <xdr:rowOff>109583</xdr:rowOff>
    </xdr:to>
    <xdr:sp macro="" textlink="">
      <xdr:nvSpPr>
        <xdr:cNvPr id="518" name="楕円 517">
          <a:extLst>
            <a:ext uri="{FF2B5EF4-FFF2-40B4-BE49-F238E27FC236}">
              <a16:creationId xmlns:a16="http://schemas.microsoft.com/office/drawing/2014/main" id="{03963D97-53B3-4525-B7D3-BCA39CB4C18C}"/>
            </a:ext>
          </a:extLst>
        </xdr:cNvPr>
        <xdr:cNvSpPr/>
      </xdr:nvSpPr>
      <xdr:spPr>
        <a:xfrm>
          <a:off x="19494500" y="1098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58783</xdr:rowOff>
    </xdr:from>
    <xdr:to>
      <xdr:col>107</xdr:col>
      <xdr:colOff>50800</xdr:colOff>
      <xdr:row>64</xdr:row>
      <xdr:rowOff>58783</xdr:rowOff>
    </xdr:to>
    <xdr:cxnSp macro="">
      <xdr:nvCxnSpPr>
        <xdr:cNvPr id="519" name="直線コネクタ 518">
          <a:extLst>
            <a:ext uri="{FF2B5EF4-FFF2-40B4-BE49-F238E27FC236}">
              <a16:creationId xmlns:a16="http://schemas.microsoft.com/office/drawing/2014/main" id="{43E9968B-BBE2-4284-8CDA-4EE42C8D159C}"/>
            </a:ext>
          </a:extLst>
        </xdr:cNvPr>
        <xdr:cNvCxnSpPr/>
      </xdr:nvCxnSpPr>
      <xdr:spPr>
        <a:xfrm>
          <a:off x="19545300" y="110315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7983</xdr:rowOff>
    </xdr:from>
    <xdr:to>
      <xdr:col>98</xdr:col>
      <xdr:colOff>38100</xdr:colOff>
      <xdr:row>64</xdr:row>
      <xdr:rowOff>109583</xdr:rowOff>
    </xdr:to>
    <xdr:sp macro="" textlink="">
      <xdr:nvSpPr>
        <xdr:cNvPr id="520" name="楕円 519">
          <a:extLst>
            <a:ext uri="{FF2B5EF4-FFF2-40B4-BE49-F238E27FC236}">
              <a16:creationId xmlns:a16="http://schemas.microsoft.com/office/drawing/2014/main" id="{89C88AF9-0EAE-4E42-872A-B542F9124491}"/>
            </a:ext>
          </a:extLst>
        </xdr:cNvPr>
        <xdr:cNvSpPr/>
      </xdr:nvSpPr>
      <xdr:spPr>
        <a:xfrm>
          <a:off x="18605500" y="1098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58783</xdr:rowOff>
    </xdr:from>
    <xdr:to>
      <xdr:col>102</xdr:col>
      <xdr:colOff>114300</xdr:colOff>
      <xdr:row>64</xdr:row>
      <xdr:rowOff>58783</xdr:rowOff>
    </xdr:to>
    <xdr:cxnSp macro="">
      <xdr:nvCxnSpPr>
        <xdr:cNvPr id="521" name="直線コネクタ 520">
          <a:extLst>
            <a:ext uri="{FF2B5EF4-FFF2-40B4-BE49-F238E27FC236}">
              <a16:creationId xmlns:a16="http://schemas.microsoft.com/office/drawing/2014/main" id="{44C6F01F-C41F-4622-97F3-8035924FF437}"/>
            </a:ext>
          </a:extLst>
        </xdr:cNvPr>
        <xdr:cNvCxnSpPr/>
      </xdr:nvCxnSpPr>
      <xdr:spPr>
        <a:xfrm>
          <a:off x="18656300" y="110315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522" name="n_1aveValue【保健センター・保健所】&#10;一人当たり面積">
          <a:extLst>
            <a:ext uri="{FF2B5EF4-FFF2-40B4-BE49-F238E27FC236}">
              <a16:creationId xmlns:a16="http://schemas.microsoft.com/office/drawing/2014/main" id="{F8E95E58-F0FF-49FB-B0D8-DFE89A796F76}"/>
            </a:ext>
          </a:extLst>
        </xdr:cNvPr>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523" name="n_2aveValue【保健センター・保健所】&#10;一人当たり面積">
          <a:extLst>
            <a:ext uri="{FF2B5EF4-FFF2-40B4-BE49-F238E27FC236}">
              <a16:creationId xmlns:a16="http://schemas.microsoft.com/office/drawing/2014/main" id="{5BAB1CB9-E383-4B7E-A410-3A0DAF9A5802}"/>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524" name="n_3aveValue【保健センター・保健所】&#10;一人当たり面積">
          <a:extLst>
            <a:ext uri="{FF2B5EF4-FFF2-40B4-BE49-F238E27FC236}">
              <a16:creationId xmlns:a16="http://schemas.microsoft.com/office/drawing/2014/main" id="{B6AE372D-DCB4-4197-836D-7F009D71B73D}"/>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525" name="n_4aveValue【保健センター・保健所】&#10;一人当たり面積">
          <a:extLst>
            <a:ext uri="{FF2B5EF4-FFF2-40B4-BE49-F238E27FC236}">
              <a16:creationId xmlns:a16="http://schemas.microsoft.com/office/drawing/2014/main" id="{CA6F743C-BB2C-42B3-8A1C-C01DBBA93127}"/>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100710</xdr:rowOff>
    </xdr:from>
    <xdr:ext cx="469744" cy="259045"/>
    <xdr:sp macro="" textlink="">
      <xdr:nvSpPr>
        <xdr:cNvPr id="526" name="n_1mainValue【保健センター・保健所】&#10;一人当たり面積">
          <a:extLst>
            <a:ext uri="{FF2B5EF4-FFF2-40B4-BE49-F238E27FC236}">
              <a16:creationId xmlns:a16="http://schemas.microsoft.com/office/drawing/2014/main" id="{C92A6759-C7D0-4BA8-B593-BD88808F0144}"/>
            </a:ext>
          </a:extLst>
        </xdr:cNvPr>
        <xdr:cNvSpPr txBox="1"/>
      </xdr:nvSpPr>
      <xdr:spPr>
        <a:xfrm>
          <a:off x="21075727" y="1107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100710</xdr:rowOff>
    </xdr:from>
    <xdr:ext cx="469744" cy="259045"/>
    <xdr:sp macro="" textlink="">
      <xdr:nvSpPr>
        <xdr:cNvPr id="527" name="n_2mainValue【保健センター・保健所】&#10;一人当たり面積">
          <a:extLst>
            <a:ext uri="{FF2B5EF4-FFF2-40B4-BE49-F238E27FC236}">
              <a16:creationId xmlns:a16="http://schemas.microsoft.com/office/drawing/2014/main" id="{E4E5C6AC-6D95-4C0A-8FD1-FE2D12820AB9}"/>
            </a:ext>
          </a:extLst>
        </xdr:cNvPr>
        <xdr:cNvSpPr txBox="1"/>
      </xdr:nvSpPr>
      <xdr:spPr>
        <a:xfrm>
          <a:off x="20199427" y="1107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100710</xdr:rowOff>
    </xdr:from>
    <xdr:ext cx="469744" cy="259045"/>
    <xdr:sp macro="" textlink="">
      <xdr:nvSpPr>
        <xdr:cNvPr id="528" name="n_3mainValue【保健センター・保健所】&#10;一人当たり面積">
          <a:extLst>
            <a:ext uri="{FF2B5EF4-FFF2-40B4-BE49-F238E27FC236}">
              <a16:creationId xmlns:a16="http://schemas.microsoft.com/office/drawing/2014/main" id="{03494ECB-7F8C-4F72-B9B3-FB2263C55980}"/>
            </a:ext>
          </a:extLst>
        </xdr:cNvPr>
        <xdr:cNvSpPr txBox="1"/>
      </xdr:nvSpPr>
      <xdr:spPr>
        <a:xfrm>
          <a:off x="19310427" y="1107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100710</xdr:rowOff>
    </xdr:from>
    <xdr:ext cx="469744" cy="259045"/>
    <xdr:sp macro="" textlink="">
      <xdr:nvSpPr>
        <xdr:cNvPr id="529" name="n_4mainValue【保健センター・保健所】&#10;一人当たり面積">
          <a:extLst>
            <a:ext uri="{FF2B5EF4-FFF2-40B4-BE49-F238E27FC236}">
              <a16:creationId xmlns:a16="http://schemas.microsoft.com/office/drawing/2014/main" id="{974CC4D5-DA2C-4F23-976A-637B5D6225D4}"/>
            </a:ext>
          </a:extLst>
        </xdr:cNvPr>
        <xdr:cNvSpPr txBox="1"/>
      </xdr:nvSpPr>
      <xdr:spPr>
        <a:xfrm>
          <a:off x="18421427" y="1107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0" name="正方形/長方形 529">
          <a:extLst>
            <a:ext uri="{FF2B5EF4-FFF2-40B4-BE49-F238E27FC236}">
              <a16:creationId xmlns:a16="http://schemas.microsoft.com/office/drawing/2014/main" id="{1A2611CE-5B4C-40D7-89B9-BE0867DE3EB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1" name="正方形/長方形 530">
          <a:extLst>
            <a:ext uri="{FF2B5EF4-FFF2-40B4-BE49-F238E27FC236}">
              <a16:creationId xmlns:a16="http://schemas.microsoft.com/office/drawing/2014/main" id="{CCF3D92E-DC56-495E-8129-A8808A01E22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2" name="正方形/長方形 531">
          <a:extLst>
            <a:ext uri="{FF2B5EF4-FFF2-40B4-BE49-F238E27FC236}">
              <a16:creationId xmlns:a16="http://schemas.microsoft.com/office/drawing/2014/main" id="{E06A0C07-AF64-4A81-9DD4-971EE911931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3" name="正方形/長方形 532">
          <a:extLst>
            <a:ext uri="{FF2B5EF4-FFF2-40B4-BE49-F238E27FC236}">
              <a16:creationId xmlns:a16="http://schemas.microsoft.com/office/drawing/2014/main" id="{229A9EAA-7209-4FF9-937A-8167929DD21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4" name="正方形/長方形 533">
          <a:extLst>
            <a:ext uri="{FF2B5EF4-FFF2-40B4-BE49-F238E27FC236}">
              <a16:creationId xmlns:a16="http://schemas.microsoft.com/office/drawing/2014/main" id="{AFC88F11-0DDA-45F4-834A-DA800B1DD5A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5" name="正方形/長方形 534">
          <a:extLst>
            <a:ext uri="{FF2B5EF4-FFF2-40B4-BE49-F238E27FC236}">
              <a16:creationId xmlns:a16="http://schemas.microsoft.com/office/drawing/2014/main" id="{63642840-4FD1-4E10-9359-BBF190BFF4C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6" name="正方形/長方形 535">
          <a:extLst>
            <a:ext uri="{FF2B5EF4-FFF2-40B4-BE49-F238E27FC236}">
              <a16:creationId xmlns:a16="http://schemas.microsoft.com/office/drawing/2014/main" id="{2E8D17EE-E22B-400C-997E-91E24F9410E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7" name="正方形/長方形 536">
          <a:extLst>
            <a:ext uri="{FF2B5EF4-FFF2-40B4-BE49-F238E27FC236}">
              <a16:creationId xmlns:a16="http://schemas.microsoft.com/office/drawing/2014/main" id="{304C7C4C-04B3-457D-A131-4DC9A0363C14}"/>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8" name="正方形/長方形 537">
          <a:extLst>
            <a:ext uri="{FF2B5EF4-FFF2-40B4-BE49-F238E27FC236}">
              <a16:creationId xmlns:a16="http://schemas.microsoft.com/office/drawing/2014/main" id="{20DD0FF5-C3B7-4858-A244-893F718A8D7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9" name="正方形/長方形 538">
          <a:extLst>
            <a:ext uri="{FF2B5EF4-FFF2-40B4-BE49-F238E27FC236}">
              <a16:creationId xmlns:a16="http://schemas.microsoft.com/office/drawing/2014/main" id="{A7C5C4CF-7E49-498E-9283-3DD8AF22C84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0" name="正方形/長方形 539">
          <a:extLst>
            <a:ext uri="{FF2B5EF4-FFF2-40B4-BE49-F238E27FC236}">
              <a16:creationId xmlns:a16="http://schemas.microsoft.com/office/drawing/2014/main" id="{4225CB64-C469-4A53-9330-02721D5D948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1" name="正方形/長方形 540">
          <a:extLst>
            <a:ext uri="{FF2B5EF4-FFF2-40B4-BE49-F238E27FC236}">
              <a16:creationId xmlns:a16="http://schemas.microsoft.com/office/drawing/2014/main" id="{D0287355-A7EF-4AC2-998C-BB1E1D00F9D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2" name="正方形/長方形 541">
          <a:extLst>
            <a:ext uri="{FF2B5EF4-FFF2-40B4-BE49-F238E27FC236}">
              <a16:creationId xmlns:a16="http://schemas.microsoft.com/office/drawing/2014/main" id="{AF0FF7E8-50D0-43E0-8967-888E9BF94BE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3" name="正方形/長方形 542">
          <a:extLst>
            <a:ext uri="{FF2B5EF4-FFF2-40B4-BE49-F238E27FC236}">
              <a16:creationId xmlns:a16="http://schemas.microsoft.com/office/drawing/2014/main" id="{B200C5F3-182A-4017-B784-E65CBF491EB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4" name="正方形/長方形 543">
          <a:extLst>
            <a:ext uri="{FF2B5EF4-FFF2-40B4-BE49-F238E27FC236}">
              <a16:creationId xmlns:a16="http://schemas.microsoft.com/office/drawing/2014/main" id="{C03E3FB7-8870-4F0D-A579-101A2A0EFC6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5" name="正方形/長方形 544">
          <a:extLst>
            <a:ext uri="{FF2B5EF4-FFF2-40B4-BE49-F238E27FC236}">
              <a16:creationId xmlns:a16="http://schemas.microsoft.com/office/drawing/2014/main" id="{882ECAB8-22F0-4C8C-B209-6B53AB861FD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6" name="正方形/長方形 545">
          <a:extLst>
            <a:ext uri="{FF2B5EF4-FFF2-40B4-BE49-F238E27FC236}">
              <a16:creationId xmlns:a16="http://schemas.microsoft.com/office/drawing/2014/main" id="{9FA40FFB-5F76-4A2E-9BEF-27BEC9780A3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7" name="正方形/長方形 546">
          <a:extLst>
            <a:ext uri="{FF2B5EF4-FFF2-40B4-BE49-F238E27FC236}">
              <a16:creationId xmlns:a16="http://schemas.microsoft.com/office/drawing/2014/main" id="{A6C0C9A1-D230-4119-BB84-F91E7144EE8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8" name="正方形/長方形 547">
          <a:extLst>
            <a:ext uri="{FF2B5EF4-FFF2-40B4-BE49-F238E27FC236}">
              <a16:creationId xmlns:a16="http://schemas.microsoft.com/office/drawing/2014/main" id="{2A5F6F3D-C44F-4678-8B8D-872717FC4BC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9" name="正方形/長方形 548">
          <a:extLst>
            <a:ext uri="{FF2B5EF4-FFF2-40B4-BE49-F238E27FC236}">
              <a16:creationId xmlns:a16="http://schemas.microsoft.com/office/drawing/2014/main" id="{FBE7DF9A-BA5A-4BE2-9F7E-968DDB50A8D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0" name="正方形/長方形 549">
          <a:extLst>
            <a:ext uri="{FF2B5EF4-FFF2-40B4-BE49-F238E27FC236}">
              <a16:creationId xmlns:a16="http://schemas.microsoft.com/office/drawing/2014/main" id="{680F0FD2-FE4E-4D1C-B692-4B4D8FA4F44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1" name="正方形/長方形 550">
          <a:extLst>
            <a:ext uri="{FF2B5EF4-FFF2-40B4-BE49-F238E27FC236}">
              <a16:creationId xmlns:a16="http://schemas.microsoft.com/office/drawing/2014/main" id="{7BF2CA7D-83F3-4F73-AFCD-A996044C098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2" name="正方形/長方形 551">
          <a:extLst>
            <a:ext uri="{FF2B5EF4-FFF2-40B4-BE49-F238E27FC236}">
              <a16:creationId xmlns:a16="http://schemas.microsoft.com/office/drawing/2014/main" id="{13E02CF3-6CF8-4EAA-954D-12FB2A3ABC3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3" name="正方形/長方形 552">
          <a:extLst>
            <a:ext uri="{FF2B5EF4-FFF2-40B4-BE49-F238E27FC236}">
              <a16:creationId xmlns:a16="http://schemas.microsoft.com/office/drawing/2014/main" id="{165763AE-4597-434D-8482-9D28F9E732C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4" name="テキスト ボックス 553">
          <a:extLst>
            <a:ext uri="{FF2B5EF4-FFF2-40B4-BE49-F238E27FC236}">
              <a16:creationId xmlns:a16="http://schemas.microsoft.com/office/drawing/2014/main" id="{2CD94125-EB0D-4E42-B83D-8AAFD73D350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5" name="直線コネクタ 554">
          <a:extLst>
            <a:ext uri="{FF2B5EF4-FFF2-40B4-BE49-F238E27FC236}">
              <a16:creationId xmlns:a16="http://schemas.microsoft.com/office/drawing/2014/main" id="{78331325-22B9-4E39-91EE-3CA48F62AEC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6" name="テキスト ボックス 555">
          <a:extLst>
            <a:ext uri="{FF2B5EF4-FFF2-40B4-BE49-F238E27FC236}">
              <a16:creationId xmlns:a16="http://schemas.microsoft.com/office/drawing/2014/main" id="{B866B1FE-5EF6-4485-B4D3-54B96067FC6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7" name="直線コネクタ 556">
          <a:extLst>
            <a:ext uri="{FF2B5EF4-FFF2-40B4-BE49-F238E27FC236}">
              <a16:creationId xmlns:a16="http://schemas.microsoft.com/office/drawing/2014/main" id="{9518C52A-26F5-4516-8354-F21BFCEDEDD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8" name="テキスト ボックス 557">
          <a:extLst>
            <a:ext uri="{FF2B5EF4-FFF2-40B4-BE49-F238E27FC236}">
              <a16:creationId xmlns:a16="http://schemas.microsoft.com/office/drawing/2014/main" id="{48C2C464-52B8-4DE2-8CAA-5423ADC13C3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9" name="直線コネクタ 558">
          <a:extLst>
            <a:ext uri="{FF2B5EF4-FFF2-40B4-BE49-F238E27FC236}">
              <a16:creationId xmlns:a16="http://schemas.microsoft.com/office/drawing/2014/main" id="{CCCBADE3-D407-4BF2-A1A1-85A7D7CD348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60" name="テキスト ボックス 559">
          <a:extLst>
            <a:ext uri="{FF2B5EF4-FFF2-40B4-BE49-F238E27FC236}">
              <a16:creationId xmlns:a16="http://schemas.microsoft.com/office/drawing/2014/main" id="{C48604F6-363A-4AE8-B9F9-1123B704066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1" name="直線コネクタ 560">
          <a:extLst>
            <a:ext uri="{FF2B5EF4-FFF2-40B4-BE49-F238E27FC236}">
              <a16:creationId xmlns:a16="http://schemas.microsoft.com/office/drawing/2014/main" id="{546174A6-5C61-4F47-BAF0-B31F4565216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2" name="テキスト ボックス 561">
          <a:extLst>
            <a:ext uri="{FF2B5EF4-FFF2-40B4-BE49-F238E27FC236}">
              <a16:creationId xmlns:a16="http://schemas.microsoft.com/office/drawing/2014/main" id="{DB6D87A6-D3D1-4B41-961C-BEACB1D994E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3" name="直線コネクタ 562">
          <a:extLst>
            <a:ext uri="{FF2B5EF4-FFF2-40B4-BE49-F238E27FC236}">
              <a16:creationId xmlns:a16="http://schemas.microsoft.com/office/drawing/2014/main" id="{2C9682AE-0871-43FC-B727-51AEE606D7C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4" name="テキスト ボックス 563">
          <a:extLst>
            <a:ext uri="{FF2B5EF4-FFF2-40B4-BE49-F238E27FC236}">
              <a16:creationId xmlns:a16="http://schemas.microsoft.com/office/drawing/2014/main" id="{B8E1F1C9-7FFD-4ADC-B9EC-0F435A011F0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5" name="直線コネクタ 564">
          <a:extLst>
            <a:ext uri="{FF2B5EF4-FFF2-40B4-BE49-F238E27FC236}">
              <a16:creationId xmlns:a16="http://schemas.microsoft.com/office/drawing/2014/main" id="{60FE2A15-DE2C-4225-AAD3-385273E9FE6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6" name="テキスト ボックス 565">
          <a:extLst>
            <a:ext uri="{FF2B5EF4-FFF2-40B4-BE49-F238E27FC236}">
              <a16:creationId xmlns:a16="http://schemas.microsoft.com/office/drawing/2014/main" id="{6B8014E5-E72A-49F6-813E-5B4EF0E5843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7" name="直線コネクタ 566">
          <a:extLst>
            <a:ext uri="{FF2B5EF4-FFF2-40B4-BE49-F238E27FC236}">
              <a16:creationId xmlns:a16="http://schemas.microsoft.com/office/drawing/2014/main" id="{50F24145-A6EC-44F7-8578-1081530D1AE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8" name="テキスト ボックス 567">
          <a:extLst>
            <a:ext uri="{FF2B5EF4-FFF2-40B4-BE49-F238E27FC236}">
              <a16:creationId xmlns:a16="http://schemas.microsoft.com/office/drawing/2014/main" id="{BC62A8E7-4EED-4FB7-8061-9A0D957B778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9" name="直線コネクタ 568">
          <a:extLst>
            <a:ext uri="{FF2B5EF4-FFF2-40B4-BE49-F238E27FC236}">
              <a16:creationId xmlns:a16="http://schemas.microsoft.com/office/drawing/2014/main" id="{7FA3C429-581E-462E-ABE0-17ADBB71A42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70" name="【庁舎】&#10;有形固定資産減価償却率グラフ枠">
          <a:extLst>
            <a:ext uri="{FF2B5EF4-FFF2-40B4-BE49-F238E27FC236}">
              <a16:creationId xmlns:a16="http://schemas.microsoft.com/office/drawing/2014/main" id="{240AD29F-D409-42AB-B181-23DED3484F1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571" name="直線コネクタ 570">
          <a:extLst>
            <a:ext uri="{FF2B5EF4-FFF2-40B4-BE49-F238E27FC236}">
              <a16:creationId xmlns:a16="http://schemas.microsoft.com/office/drawing/2014/main" id="{944DA36C-35FA-439F-8D51-1D54FD0F987E}"/>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2" name="【庁舎】&#10;有形固定資産減価償却率最小値テキスト">
          <a:extLst>
            <a:ext uri="{FF2B5EF4-FFF2-40B4-BE49-F238E27FC236}">
              <a16:creationId xmlns:a16="http://schemas.microsoft.com/office/drawing/2014/main" id="{B0BDE362-F5B0-4228-ABA8-819A5E3A9A57}"/>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3" name="直線コネクタ 572">
          <a:extLst>
            <a:ext uri="{FF2B5EF4-FFF2-40B4-BE49-F238E27FC236}">
              <a16:creationId xmlns:a16="http://schemas.microsoft.com/office/drawing/2014/main" id="{2F95930C-0292-4B81-932C-A94D8824890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574" name="【庁舎】&#10;有形固定資産減価償却率最大値テキスト">
          <a:extLst>
            <a:ext uri="{FF2B5EF4-FFF2-40B4-BE49-F238E27FC236}">
              <a16:creationId xmlns:a16="http://schemas.microsoft.com/office/drawing/2014/main" id="{4CABF53A-AA18-44C1-8420-00B54A1378BA}"/>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575" name="直線コネクタ 574">
          <a:extLst>
            <a:ext uri="{FF2B5EF4-FFF2-40B4-BE49-F238E27FC236}">
              <a16:creationId xmlns:a16="http://schemas.microsoft.com/office/drawing/2014/main" id="{D77BB44A-D9EC-452A-A39A-3B3924A24901}"/>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576" name="【庁舎】&#10;有形固定資産減価償却率平均値テキスト">
          <a:extLst>
            <a:ext uri="{FF2B5EF4-FFF2-40B4-BE49-F238E27FC236}">
              <a16:creationId xmlns:a16="http://schemas.microsoft.com/office/drawing/2014/main" id="{6C7B7114-A449-4557-AA4C-20471B8E036A}"/>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577" name="フローチャート: 判断 576">
          <a:extLst>
            <a:ext uri="{FF2B5EF4-FFF2-40B4-BE49-F238E27FC236}">
              <a16:creationId xmlns:a16="http://schemas.microsoft.com/office/drawing/2014/main" id="{FC3DC191-0A00-4E37-B576-A5075A75DC95}"/>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578" name="フローチャート: 判断 577">
          <a:extLst>
            <a:ext uri="{FF2B5EF4-FFF2-40B4-BE49-F238E27FC236}">
              <a16:creationId xmlns:a16="http://schemas.microsoft.com/office/drawing/2014/main" id="{3E6A916E-F218-4076-9ECF-1A4522D3402A}"/>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579" name="フローチャート: 判断 578">
          <a:extLst>
            <a:ext uri="{FF2B5EF4-FFF2-40B4-BE49-F238E27FC236}">
              <a16:creationId xmlns:a16="http://schemas.microsoft.com/office/drawing/2014/main" id="{B3AC6692-89AA-4612-8BD9-CD5DE1929D0F}"/>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580" name="フローチャート: 判断 579">
          <a:extLst>
            <a:ext uri="{FF2B5EF4-FFF2-40B4-BE49-F238E27FC236}">
              <a16:creationId xmlns:a16="http://schemas.microsoft.com/office/drawing/2014/main" id="{2BCD4B1B-A9D2-4299-9BC0-7B9B1789751C}"/>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581" name="フローチャート: 判断 580">
          <a:extLst>
            <a:ext uri="{FF2B5EF4-FFF2-40B4-BE49-F238E27FC236}">
              <a16:creationId xmlns:a16="http://schemas.microsoft.com/office/drawing/2014/main" id="{17B3A5CA-F49B-4E30-9DF4-B6D7B97FC36D}"/>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7A55632C-BCF7-4178-9E2C-81606CC61BD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CD93CC8C-1CDB-45C0-9841-5DFE0042F1D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8CBC4BAC-16E4-4F05-8204-5FDEEFA6F5C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A8E8FCCB-D3EA-4C05-BF5C-7CC16DAE116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6" name="テキスト ボックス 585">
          <a:extLst>
            <a:ext uri="{FF2B5EF4-FFF2-40B4-BE49-F238E27FC236}">
              <a16:creationId xmlns:a16="http://schemas.microsoft.com/office/drawing/2014/main" id="{972D5708-3FEF-4AE4-821C-CDEACA0C596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79284</xdr:rowOff>
    </xdr:from>
    <xdr:to>
      <xdr:col>85</xdr:col>
      <xdr:colOff>177800</xdr:colOff>
      <xdr:row>106</xdr:row>
      <xdr:rowOff>9434</xdr:rowOff>
    </xdr:to>
    <xdr:sp macro="" textlink="">
      <xdr:nvSpPr>
        <xdr:cNvPr id="587" name="楕円 586">
          <a:extLst>
            <a:ext uri="{FF2B5EF4-FFF2-40B4-BE49-F238E27FC236}">
              <a16:creationId xmlns:a16="http://schemas.microsoft.com/office/drawing/2014/main" id="{CB5B2BC2-F681-4311-A7D1-11D4EACCD545}"/>
            </a:ext>
          </a:extLst>
        </xdr:cNvPr>
        <xdr:cNvSpPr/>
      </xdr:nvSpPr>
      <xdr:spPr>
        <a:xfrm>
          <a:off x="162687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57711</xdr:rowOff>
    </xdr:from>
    <xdr:ext cx="405111" cy="259045"/>
    <xdr:sp macro="" textlink="">
      <xdr:nvSpPr>
        <xdr:cNvPr id="588" name="【庁舎】&#10;有形固定資産減価償却率該当値テキスト">
          <a:extLst>
            <a:ext uri="{FF2B5EF4-FFF2-40B4-BE49-F238E27FC236}">
              <a16:creationId xmlns:a16="http://schemas.microsoft.com/office/drawing/2014/main" id="{2C508F6A-1BF2-405E-BDA1-110F427357C2}"/>
            </a:ext>
          </a:extLst>
        </xdr:cNvPr>
        <xdr:cNvSpPr txBox="1"/>
      </xdr:nvSpPr>
      <xdr:spPr>
        <a:xfrm>
          <a:off x="16357600" y="1805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126637</xdr:rowOff>
    </xdr:from>
    <xdr:to>
      <xdr:col>81</xdr:col>
      <xdr:colOff>101600</xdr:colOff>
      <xdr:row>106</xdr:row>
      <xdr:rowOff>56787</xdr:rowOff>
    </xdr:to>
    <xdr:sp macro="" textlink="">
      <xdr:nvSpPr>
        <xdr:cNvPr id="589" name="楕円 588">
          <a:extLst>
            <a:ext uri="{FF2B5EF4-FFF2-40B4-BE49-F238E27FC236}">
              <a16:creationId xmlns:a16="http://schemas.microsoft.com/office/drawing/2014/main" id="{CEDF1C8E-3C96-4F5C-A907-C17C81E377D3}"/>
            </a:ext>
          </a:extLst>
        </xdr:cNvPr>
        <xdr:cNvSpPr/>
      </xdr:nvSpPr>
      <xdr:spPr>
        <a:xfrm>
          <a:off x="15430500" y="1812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130084</xdr:rowOff>
    </xdr:from>
    <xdr:to>
      <xdr:col>85</xdr:col>
      <xdr:colOff>127000</xdr:colOff>
      <xdr:row>106</xdr:row>
      <xdr:rowOff>5987</xdr:rowOff>
    </xdr:to>
    <xdr:cxnSp macro="">
      <xdr:nvCxnSpPr>
        <xdr:cNvPr id="590" name="直線コネクタ 589">
          <a:extLst>
            <a:ext uri="{FF2B5EF4-FFF2-40B4-BE49-F238E27FC236}">
              <a16:creationId xmlns:a16="http://schemas.microsoft.com/office/drawing/2014/main" id="{D2BB0F57-C7DF-4AE7-8FE8-C372B141F03A}"/>
            </a:ext>
          </a:extLst>
        </xdr:cNvPr>
        <xdr:cNvCxnSpPr/>
      </xdr:nvCxnSpPr>
      <xdr:spPr>
        <a:xfrm flipV="1">
          <a:off x="15481300" y="18132334"/>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53158</xdr:rowOff>
    </xdr:from>
    <xdr:to>
      <xdr:col>76</xdr:col>
      <xdr:colOff>165100</xdr:colOff>
      <xdr:row>106</xdr:row>
      <xdr:rowOff>154758</xdr:rowOff>
    </xdr:to>
    <xdr:sp macro="" textlink="">
      <xdr:nvSpPr>
        <xdr:cNvPr id="591" name="楕円 590">
          <a:extLst>
            <a:ext uri="{FF2B5EF4-FFF2-40B4-BE49-F238E27FC236}">
              <a16:creationId xmlns:a16="http://schemas.microsoft.com/office/drawing/2014/main" id="{98681069-06AF-4C21-971C-CCA5A4C6D765}"/>
            </a:ext>
          </a:extLst>
        </xdr:cNvPr>
        <xdr:cNvSpPr/>
      </xdr:nvSpPr>
      <xdr:spPr>
        <a:xfrm>
          <a:off x="14541500" y="1822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5987</xdr:rowOff>
    </xdr:from>
    <xdr:to>
      <xdr:col>81</xdr:col>
      <xdr:colOff>50800</xdr:colOff>
      <xdr:row>106</xdr:row>
      <xdr:rowOff>103958</xdr:rowOff>
    </xdr:to>
    <xdr:cxnSp macro="">
      <xdr:nvCxnSpPr>
        <xdr:cNvPr id="592" name="直線コネクタ 591">
          <a:extLst>
            <a:ext uri="{FF2B5EF4-FFF2-40B4-BE49-F238E27FC236}">
              <a16:creationId xmlns:a16="http://schemas.microsoft.com/office/drawing/2014/main" id="{3EE25779-544E-48AB-915E-5046F0B6B622}"/>
            </a:ext>
          </a:extLst>
        </xdr:cNvPr>
        <xdr:cNvCxnSpPr/>
      </xdr:nvCxnSpPr>
      <xdr:spPr>
        <a:xfrm flipV="1">
          <a:off x="14592300" y="18179687"/>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62956</xdr:rowOff>
    </xdr:from>
    <xdr:to>
      <xdr:col>72</xdr:col>
      <xdr:colOff>38100</xdr:colOff>
      <xdr:row>106</xdr:row>
      <xdr:rowOff>164556</xdr:rowOff>
    </xdr:to>
    <xdr:sp macro="" textlink="">
      <xdr:nvSpPr>
        <xdr:cNvPr id="593" name="楕円 592">
          <a:extLst>
            <a:ext uri="{FF2B5EF4-FFF2-40B4-BE49-F238E27FC236}">
              <a16:creationId xmlns:a16="http://schemas.microsoft.com/office/drawing/2014/main" id="{C4FC307A-0F05-46CD-A09E-FC8AE6767E4E}"/>
            </a:ext>
          </a:extLst>
        </xdr:cNvPr>
        <xdr:cNvSpPr/>
      </xdr:nvSpPr>
      <xdr:spPr>
        <a:xfrm>
          <a:off x="13652500" y="1823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103958</xdr:rowOff>
    </xdr:from>
    <xdr:to>
      <xdr:col>76</xdr:col>
      <xdr:colOff>114300</xdr:colOff>
      <xdr:row>106</xdr:row>
      <xdr:rowOff>113756</xdr:rowOff>
    </xdr:to>
    <xdr:cxnSp macro="">
      <xdr:nvCxnSpPr>
        <xdr:cNvPr id="594" name="直線コネクタ 593">
          <a:extLst>
            <a:ext uri="{FF2B5EF4-FFF2-40B4-BE49-F238E27FC236}">
              <a16:creationId xmlns:a16="http://schemas.microsoft.com/office/drawing/2014/main" id="{57F5F489-A9F4-44AE-9138-7F230B4C7438}"/>
            </a:ext>
          </a:extLst>
        </xdr:cNvPr>
        <xdr:cNvCxnSpPr/>
      </xdr:nvCxnSpPr>
      <xdr:spPr>
        <a:xfrm flipV="1">
          <a:off x="13703300" y="18277658"/>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41729</xdr:rowOff>
    </xdr:from>
    <xdr:to>
      <xdr:col>67</xdr:col>
      <xdr:colOff>101600</xdr:colOff>
      <xdr:row>106</xdr:row>
      <xdr:rowOff>143329</xdr:rowOff>
    </xdr:to>
    <xdr:sp macro="" textlink="">
      <xdr:nvSpPr>
        <xdr:cNvPr id="595" name="楕円 594">
          <a:extLst>
            <a:ext uri="{FF2B5EF4-FFF2-40B4-BE49-F238E27FC236}">
              <a16:creationId xmlns:a16="http://schemas.microsoft.com/office/drawing/2014/main" id="{C577C6FF-AF17-4FEB-9E37-7BB17E830F14}"/>
            </a:ext>
          </a:extLst>
        </xdr:cNvPr>
        <xdr:cNvSpPr/>
      </xdr:nvSpPr>
      <xdr:spPr>
        <a:xfrm>
          <a:off x="127635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92529</xdr:rowOff>
    </xdr:from>
    <xdr:to>
      <xdr:col>71</xdr:col>
      <xdr:colOff>177800</xdr:colOff>
      <xdr:row>106</xdr:row>
      <xdr:rowOff>113756</xdr:rowOff>
    </xdr:to>
    <xdr:cxnSp macro="">
      <xdr:nvCxnSpPr>
        <xdr:cNvPr id="596" name="直線コネクタ 595">
          <a:extLst>
            <a:ext uri="{FF2B5EF4-FFF2-40B4-BE49-F238E27FC236}">
              <a16:creationId xmlns:a16="http://schemas.microsoft.com/office/drawing/2014/main" id="{B85CCE68-D07B-4D19-82C5-8D7FAE8981A3}"/>
            </a:ext>
          </a:extLst>
        </xdr:cNvPr>
        <xdr:cNvCxnSpPr/>
      </xdr:nvCxnSpPr>
      <xdr:spPr>
        <a:xfrm>
          <a:off x="12814300" y="1826622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597" name="n_1aveValue【庁舎】&#10;有形固定資産減価償却率">
          <a:extLst>
            <a:ext uri="{FF2B5EF4-FFF2-40B4-BE49-F238E27FC236}">
              <a16:creationId xmlns:a16="http://schemas.microsoft.com/office/drawing/2014/main" id="{A37EC1F4-51A7-4559-8EC2-BA9C642FE8AF}"/>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598" name="n_2aveValue【庁舎】&#10;有形固定資産減価償却率">
          <a:extLst>
            <a:ext uri="{FF2B5EF4-FFF2-40B4-BE49-F238E27FC236}">
              <a16:creationId xmlns:a16="http://schemas.microsoft.com/office/drawing/2014/main" id="{E7FD6645-FF47-46F1-9339-991691FCB7E9}"/>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599" name="n_3aveValue【庁舎】&#10;有形固定資産減価償却率">
          <a:extLst>
            <a:ext uri="{FF2B5EF4-FFF2-40B4-BE49-F238E27FC236}">
              <a16:creationId xmlns:a16="http://schemas.microsoft.com/office/drawing/2014/main" id="{FDB70807-C34C-4BC1-8BE9-1BB04B55E0AC}"/>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600" name="n_4aveValue【庁舎】&#10;有形固定資産減価償却率">
          <a:extLst>
            <a:ext uri="{FF2B5EF4-FFF2-40B4-BE49-F238E27FC236}">
              <a16:creationId xmlns:a16="http://schemas.microsoft.com/office/drawing/2014/main" id="{4B1E68E4-FE55-4496-B34E-859BF8A8FE94}"/>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47914</xdr:rowOff>
    </xdr:from>
    <xdr:ext cx="405111" cy="259045"/>
    <xdr:sp macro="" textlink="">
      <xdr:nvSpPr>
        <xdr:cNvPr id="601" name="n_1mainValue【庁舎】&#10;有形固定資産減価償却率">
          <a:extLst>
            <a:ext uri="{FF2B5EF4-FFF2-40B4-BE49-F238E27FC236}">
              <a16:creationId xmlns:a16="http://schemas.microsoft.com/office/drawing/2014/main" id="{C76D579D-6403-4F57-AC7D-1FB166C50CAD}"/>
            </a:ext>
          </a:extLst>
        </xdr:cNvPr>
        <xdr:cNvSpPr txBox="1"/>
      </xdr:nvSpPr>
      <xdr:spPr>
        <a:xfrm>
          <a:off x="15266044" y="1822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145885</xdr:rowOff>
    </xdr:from>
    <xdr:ext cx="405111" cy="259045"/>
    <xdr:sp macro="" textlink="">
      <xdr:nvSpPr>
        <xdr:cNvPr id="602" name="n_2mainValue【庁舎】&#10;有形固定資産減価償却率">
          <a:extLst>
            <a:ext uri="{FF2B5EF4-FFF2-40B4-BE49-F238E27FC236}">
              <a16:creationId xmlns:a16="http://schemas.microsoft.com/office/drawing/2014/main" id="{E6F8C0A7-D9FB-40F0-8000-696FFC82DCC7}"/>
            </a:ext>
          </a:extLst>
        </xdr:cNvPr>
        <xdr:cNvSpPr txBox="1"/>
      </xdr:nvSpPr>
      <xdr:spPr>
        <a:xfrm>
          <a:off x="14389744" y="1831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155683</xdr:rowOff>
    </xdr:from>
    <xdr:ext cx="405111" cy="259045"/>
    <xdr:sp macro="" textlink="">
      <xdr:nvSpPr>
        <xdr:cNvPr id="603" name="n_3mainValue【庁舎】&#10;有形固定資産減価償却率">
          <a:extLst>
            <a:ext uri="{FF2B5EF4-FFF2-40B4-BE49-F238E27FC236}">
              <a16:creationId xmlns:a16="http://schemas.microsoft.com/office/drawing/2014/main" id="{342800FC-805E-4303-BCE7-A131089C9296}"/>
            </a:ext>
          </a:extLst>
        </xdr:cNvPr>
        <xdr:cNvSpPr txBox="1"/>
      </xdr:nvSpPr>
      <xdr:spPr>
        <a:xfrm>
          <a:off x="13500744" y="1832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134456</xdr:rowOff>
    </xdr:from>
    <xdr:ext cx="405111" cy="259045"/>
    <xdr:sp macro="" textlink="">
      <xdr:nvSpPr>
        <xdr:cNvPr id="604" name="n_4mainValue【庁舎】&#10;有形固定資産減価償却率">
          <a:extLst>
            <a:ext uri="{FF2B5EF4-FFF2-40B4-BE49-F238E27FC236}">
              <a16:creationId xmlns:a16="http://schemas.microsoft.com/office/drawing/2014/main" id="{D9714725-3A4E-4BD6-A714-B67017DA8639}"/>
            </a:ext>
          </a:extLst>
        </xdr:cNvPr>
        <xdr:cNvSpPr txBox="1"/>
      </xdr:nvSpPr>
      <xdr:spPr>
        <a:xfrm>
          <a:off x="12611744" y="1830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5" name="正方形/長方形 604">
          <a:extLst>
            <a:ext uri="{FF2B5EF4-FFF2-40B4-BE49-F238E27FC236}">
              <a16:creationId xmlns:a16="http://schemas.microsoft.com/office/drawing/2014/main" id="{03565A89-49B0-4FA2-9A65-3A1EA571A48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6" name="正方形/長方形 605">
          <a:extLst>
            <a:ext uri="{FF2B5EF4-FFF2-40B4-BE49-F238E27FC236}">
              <a16:creationId xmlns:a16="http://schemas.microsoft.com/office/drawing/2014/main" id="{FDEA9632-6161-4096-A1C0-1BDAB4F4FA5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7" name="正方形/長方形 606">
          <a:extLst>
            <a:ext uri="{FF2B5EF4-FFF2-40B4-BE49-F238E27FC236}">
              <a16:creationId xmlns:a16="http://schemas.microsoft.com/office/drawing/2014/main" id="{AB3AEA27-350A-4E95-8AB4-E7C10C7B988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8" name="正方形/長方形 607">
          <a:extLst>
            <a:ext uri="{FF2B5EF4-FFF2-40B4-BE49-F238E27FC236}">
              <a16:creationId xmlns:a16="http://schemas.microsoft.com/office/drawing/2014/main" id="{25EAFBB8-A113-466F-95EC-62F48A639A2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9" name="正方形/長方形 608">
          <a:extLst>
            <a:ext uri="{FF2B5EF4-FFF2-40B4-BE49-F238E27FC236}">
              <a16:creationId xmlns:a16="http://schemas.microsoft.com/office/drawing/2014/main" id="{8C26DF1B-43D7-46F7-9C2B-97C525B78E8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0" name="正方形/長方形 609">
          <a:extLst>
            <a:ext uri="{FF2B5EF4-FFF2-40B4-BE49-F238E27FC236}">
              <a16:creationId xmlns:a16="http://schemas.microsoft.com/office/drawing/2014/main" id="{64DE24AE-D652-4A87-9699-AF132B93B80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1" name="正方形/長方形 610">
          <a:extLst>
            <a:ext uri="{FF2B5EF4-FFF2-40B4-BE49-F238E27FC236}">
              <a16:creationId xmlns:a16="http://schemas.microsoft.com/office/drawing/2014/main" id="{9278559B-4A07-4688-A8E6-FBA03F050B8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2" name="正方形/長方形 611">
          <a:extLst>
            <a:ext uri="{FF2B5EF4-FFF2-40B4-BE49-F238E27FC236}">
              <a16:creationId xmlns:a16="http://schemas.microsoft.com/office/drawing/2014/main" id="{327141CA-9735-4277-AEA5-D5B9E35866E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3" name="テキスト ボックス 612">
          <a:extLst>
            <a:ext uri="{FF2B5EF4-FFF2-40B4-BE49-F238E27FC236}">
              <a16:creationId xmlns:a16="http://schemas.microsoft.com/office/drawing/2014/main" id="{A476E881-AFC2-47D0-A9BA-370639E6DB7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4" name="直線コネクタ 613">
          <a:extLst>
            <a:ext uri="{FF2B5EF4-FFF2-40B4-BE49-F238E27FC236}">
              <a16:creationId xmlns:a16="http://schemas.microsoft.com/office/drawing/2014/main" id="{A52F544B-A92E-4AC4-9769-76F5A64EEBE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15" name="テキスト ボックス 614">
          <a:extLst>
            <a:ext uri="{FF2B5EF4-FFF2-40B4-BE49-F238E27FC236}">
              <a16:creationId xmlns:a16="http://schemas.microsoft.com/office/drawing/2014/main" id="{6C659E0C-3947-4A67-979B-92F59B231ADF}"/>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616" name="直線コネクタ 615">
          <a:extLst>
            <a:ext uri="{FF2B5EF4-FFF2-40B4-BE49-F238E27FC236}">
              <a16:creationId xmlns:a16="http://schemas.microsoft.com/office/drawing/2014/main" id="{7530D2B2-D641-4463-B52D-DC16F515123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7" name="テキスト ボックス 616">
          <a:extLst>
            <a:ext uri="{FF2B5EF4-FFF2-40B4-BE49-F238E27FC236}">
              <a16:creationId xmlns:a16="http://schemas.microsoft.com/office/drawing/2014/main" id="{1A5FF10D-8732-4FD8-ABC7-4A87C02AE44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8" name="直線コネクタ 617">
          <a:extLst>
            <a:ext uri="{FF2B5EF4-FFF2-40B4-BE49-F238E27FC236}">
              <a16:creationId xmlns:a16="http://schemas.microsoft.com/office/drawing/2014/main" id="{17DE1968-DF42-4B95-BD4F-50C176531A29}"/>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9" name="テキスト ボックス 618">
          <a:extLst>
            <a:ext uri="{FF2B5EF4-FFF2-40B4-BE49-F238E27FC236}">
              <a16:creationId xmlns:a16="http://schemas.microsoft.com/office/drawing/2014/main" id="{2F602B18-A5A7-4580-81F4-216EFF625944}"/>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20" name="直線コネクタ 619">
          <a:extLst>
            <a:ext uri="{FF2B5EF4-FFF2-40B4-BE49-F238E27FC236}">
              <a16:creationId xmlns:a16="http://schemas.microsoft.com/office/drawing/2014/main" id="{C8A95879-1879-45AB-8826-6E414F489DFF}"/>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21" name="テキスト ボックス 620">
          <a:extLst>
            <a:ext uri="{FF2B5EF4-FFF2-40B4-BE49-F238E27FC236}">
              <a16:creationId xmlns:a16="http://schemas.microsoft.com/office/drawing/2014/main" id="{09F5CE84-C4D8-492A-9E26-8A946A55E0CB}"/>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22" name="直線コネクタ 621">
          <a:extLst>
            <a:ext uri="{FF2B5EF4-FFF2-40B4-BE49-F238E27FC236}">
              <a16:creationId xmlns:a16="http://schemas.microsoft.com/office/drawing/2014/main" id="{6455E1A2-22BB-4CD5-8CCD-ABC69A0ABC5B}"/>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23" name="テキスト ボックス 622">
          <a:extLst>
            <a:ext uri="{FF2B5EF4-FFF2-40B4-BE49-F238E27FC236}">
              <a16:creationId xmlns:a16="http://schemas.microsoft.com/office/drawing/2014/main" id="{AA8F1C20-1A57-4776-BB01-43B63C395B5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24" name="直線コネクタ 623">
          <a:extLst>
            <a:ext uri="{FF2B5EF4-FFF2-40B4-BE49-F238E27FC236}">
              <a16:creationId xmlns:a16="http://schemas.microsoft.com/office/drawing/2014/main" id="{C7F2A7E9-D5A0-4247-8305-8F51BD25E9F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5" name="テキスト ボックス 624">
          <a:extLst>
            <a:ext uri="{FF2B5EF4-FFF2-40B4-BE49-F238E27FC236}">
              <a16:creationId xmlns:a16="http://schemas.microsoft.com/office/drawing/2014/main" id="{B5743D62-27B5-478E-B4AD-BE8EB34F25F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6" name="直線コネクタ 625">
          <a:extLst>
            <a:ext uri="{FF2B5EF4-FFF2-40B4-BE49-F238E27FC236}">
              <a16:creationId xmlns:a16="http://schemas.microsoft.com/office/drawing/2014/main" id="{119417BD-CDDE-451F-950F-8527690B08B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7" name="テキスト ボックス 626">
          <a:extLst>
            <a:ext uri="{FF2B5EF4-FFF2-40B4-BE49-F238E27FC236}">
              <a16:creationId xmlns:a16="http://schemas.microsoft.com/office/drawing/2014/main" id="{14D56FC2-A7E2-47DA-987D-F06D6C0E51BD}"/>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8" name="直線コネクタ 627">
          <a:extLst>
            <a:ext uri="{FF2B5EF4-FFF2-40B4-BE49-F238E27FC236}">
              <a16:creationId xmlns:a16="http://schemas.microsoft.com/office/drawing/2014/main" id="{F30E08A1-7FF8-40F1-A15B-E6BD53B6DBB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9" name="テキスト ボックス 628">
          <a:extLst>
            <a:ext uri="{FF2B5EF4-FFF2-40B4-BE49-F238E27FC236}">
              <a16:creationId xmlns:a16="http://schemas.microsoft.com/office/drawing/2014/main" id="{D37DBE7E-6EC1-4364-8EAB-57CCAB7A747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30" name="【庁舎】&#10;一人当たり面積グラフ枠">
          <a:extLst>
            <a:ext uri="{FF2B5EF4-FFF2-40B4-BE49-F238E27FC236}">
              <a16:creationId xmlns:a16="http://schemas.microsoft.com/office/drawing/2014/main" id="{DE61649D-0F34-4622-8D50-63D01A78BAB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631" name="直線コネクタ 630">
          <a:extLst>
            <a:ext uri="{FF2B5EF4-FFF2-40B4-BE49-F238E27FC236}">
              <a16:creationId xmlns:a16="http://schemas.microsoft.com/office/drawing/2014/main" id="{EDF3B71A-F2C3-454B-B4A7-F13158259FAF}"/>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632" name="【庁舎】&#10;一人当たり面積最小値テキスト">
          <a:extLst>
            <a:ext uri="{FF2B5EF4-FFF2-40B4-BE49-F238E27FC236}">
              <a16:creationId xmlns:a16="http://schemas.microsoft.com/office/drawing/2014/main" id="{7B270CF4-F120-4B8A-8B26-EAC208EA4649}"/>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633" name="直線コネクタ 632">
          <a:extLst>
            <a:ext uri="{FF2B5EF4-FFF2-40B4-BE49-F238E27FC236}">
              <a16:creationId xmlns:a16="http://schemas.microsoft.com/office/drawing/2014/main" id="{F6182641-F01C-4543-987C-16AEC67B5C35}"/>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634" name="【庁舎】&#10;一人当たり面積最大値テキスト">
          <a:extLst>
            <a:ext uri="{FF2B5EF4-FFF2-40B4-BE49-F238E27FC236}">
              <a16:creationId xmlns:a16="http://schemas.microsoft.com/office/drawing/2014/main" id="{43D58C0C-E9D8-42B8-A18C-96F68F39B5F3}"/>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635" name="直線コネクタ 634">
          <a:extLst>
            <a:ext uri="{FF2B5EF4-FFF2-40B4-BE49-F238E27FC236}">
              <a16:creationId xmlns:a16="http://schemas.microsoft.com/office/drawing/2014/main" id="{FBC34AC1-231F-45B1-B645-5A1C84A4B635}"/>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636" name="【庁舎】&#10;一人当たり面積平均値テキスト">
          <a:extLst>
            <a:ext uri="{FF2B5EF4-FFF2-40B4-BE49-F238E27FC236}">
              <a16:creationId xmlns:a16="http://schemas.microsoft.com/office/drawing/2014/main" id="{11F19970-3980-4FA1-8772-6400BDF25801}"/>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637" name="フローチャート: 判断 636">
          <a:extLst>
            <a:ext uri="{FF2B5EF4-FFF2-40B4-BE49-F238E27FC236}">
              <a16:creationId xmlns:a16="http://schemas.microsoft.com/office/drawing/2014/main" id="{80550682-E971-40E4-B7DD-DB8354D8415D}"/>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638" name="フローチャート: 判断 637">
          <a:extLst>
            <a:ext uri="{FF2B5EF4-FFF2-40B4-BE49-F238E27FC236}">
              <a16:creationId xmlns:a16="http://schemas.microsoft.com/office/drawing/2014/main" id="{1B13242E-AFC2-4E1A-9C5F-032C96BCD689}"/>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639" name="フローチャート: 判断 638">
          <a:extLst>
            <a:ext uri="{FF2B5EF4-FFF2-40B4-BE49-F238E27FC236}">
              <a16:creationId xmlns:a16="http://schemas.microsoft.com/office/drawing/2014/main" id="{1F88F5F1-70FE-4D6D-AD43-4AB2875BABDE}"/>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640" name="フローチャート: 判断 639">
          <a:extLst>
            <a:ext uri="{FF2B5EF4-FFF2-40B4-BE49-F238E27FC236}">
              <a16:creationId xmlns:a16="http://schemas.microsoft.com/office/drawing/2014/main" id="{F66D887A-8C13-446C-82C4-290EC1189B39}"/>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641" name="フローチャート: 判断 640">
          <a:extLst>
            <a:ext uri="{FF2B5EF4-FFF2-40B4-BE49-F238E27FC236}">
              <a16:creationId xmlns:a16="http://schemas.microsoft.com/office/drawing/2014/main" id="{892D8D77-68BF-4C24-A4E8-6817E2D43EDE}"/>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8306F5EE-7D50-47DA-BD8C-02B037D70A8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029EF5F4-B128-48A1-B7F2-5BFB147FBA6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82106152-AC01-426F-9785-6C49BC46F0F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5" name="テキスト ボックス 644">
          <a:extLst>
            <a:ext uri="{FF2B5EF4-FFF2-40B4-BE49-F238E27FC236}">
              <a16:creationId xmlns:a16="http://schemas.microsoft.com/office/drawing/2014/main" id="{F85780A0-0AC9-4FD9-BE13-243771A8A69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6" name="テキスト ボックス 645">
          <a:extLst>
            <a:ext uri="{FF2B5EF4-FFF2-40B4-BE49-F238E27FC236}">
              <a16:creationId xmlns:a16="http://schemas.microsoft.com/office/drawing/2014/main" id="{97BDBED2-5C61-4D5D-9A1F-CB6362F3E1D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40095</xdr:rowOff>
    </xdr:from>
    <xdr:to>
      <xdr:col>116</xdr:col>
      <xdr:colOff>114300</xdr:colOff>
      <xdr:row>107</xdr:row>
      <xdr:rowOff>141695</xdr:rowOff>
    </xdr:to>
    <xdr:sp macro="" textlink="">
      <xdr:nvSpPr>
        <xdr:cNvPr id="647" name="楕円 646">
          <a:extLst>
            <a:ext uri="{FF2B5EF4-FFF2-40B4-BE49-F238E27FC236}">
              <a16:creationId xmlns:a16="http://schemas.microsoft.com/office/drawing/2014/main" id="{07E66CC7-8753-44B0-9E40-280FF9F487C6}"/>
            </a:ext>
          </a:extLst>
        </xdr:cNvPr>
        <xdr:cNvSpPr/>
      </xdr:nvSpPr>
      <xdr:spPr>
        <a:xfrm>
          <a:off x="22110700" y="1838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18522</xdr:rowOff>
    </xdr:from>
    <xdr:ext cx="469744" cy="259045"/>
    <xdr:sp macro="" textlink="">
      <xdr:nvSpPr>
        <xdr:cNvPr id="648" name="【庁舎】&#10;一人当たり面積該当値テキスト">
          <a:extLst>
            <a:ext uri="{FF2B5EF4-FFF2-40B4-BE49-F238E27FC236}">
              <a16:creationId xmlns:a16="http://schemas.microsoft.com/office/drawing/2014/main" id="{50A64242-AE6F-4ACB-A7AA-AA9BD42F26A0}"/>
            </a:ext>
          </a:extLst>
        </xdr:cNvPr>
        <xdr:cNvSpPr txBox="1"/>
      </xdr:nvSpPr>
      <xdr:spPr>
        <a:xfrm>
          <a:off x="22199600" y="18363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40095</xdr:rowOff>
    </xdr:from>
    <xdr:to>
      <xdr:col>112</xdr:col>
      <xdr:colOff>38100</xdr:colOff>
      <xdr:row>107</xdr:row>
      <xdr:rowOff>141695</xdr:rowOff>
    </xdr:to>
    <xdr:sp macro="" textlink="">
      <xdr:nvSpPr>
        <xdr:cNvPr id="649" name="楕円 648">
          <a:extLst>
            <a:ext uri="{FF2B5EF4-FFF2-40B4-BE49-F238E27FC236}">
              <a16:creationId xmlns:a16="http://schemas.microsoft.com/office/drawing/2014/main" id="{CE5366F9-BD48-4BD6-AD56-D28153C15A1C}"/>
            </a:ext>
          </a:extLst>
        </xdr:cNvPr>
        <xdr:cNvSpPr/>
      </xdr:nvSpPr>
      <xdr:spPr>
        <a:xfrm>
          <a:off x="21272500" y="1838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90895</xdr:rowOff>
    </xdr:from>
    <xdr:to>
      <xdr:col>116</xdr:col>
      <xdr:colOff>63500</xdr:colOff>
      <xdr:row>107</xdr:row>
      <xdr:rowOff>90895</xdr:rowOff>
    </xdr:to>
    <xdr:cxnSp macro="">
      <xdr:nvCxnSpPr>
        <xdr:cNvPr id="650" name="直線コネクタ 649">
          <a:extLst>
            <a:ext uri="{FF2B5EF4-FFF2-40B4-BE49-F238E27FC236}">
              <a16:creationId xmlns:a16="http://schemas.microsoft.com/office/drawing/2014/main" id="{1190E373-6415-43F5-87D9-70F44F0B98F0}"/>
            </a:ext>
          </a:extLst>
        </xdr:cNvPr>
        <xdr:cNvCxnSpPr/>
      </xdr:nvCxnSpPr>
      <xdr:spPr>
        <a:xfrm>
          <a:off x="21323300" y="184360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36830</xdr:rowOff>
    </xdr:from>
    <xdr:to>
      <xdr:col>107</xdr:col>
      <xdr:colOff>101600</xdr:colOff>
      <xdr:row>107</xdr:row>
      <xdr:rowOff>138430</xdr:rowOff>
    </xdr:to>
    <xdr:sp macro="" textlink="">
      <xdr:nvSpPr>
        <xdr:cNvPr id="651" name="楕円 650">
          <a:extLst>
            <a:ext uri="{FF2B5EF4-FFF2-40B4-BE49-F238E27FC236}">
              <a16:creationId xmlns:a16="http://schemas.microsoft.com/office/drawing/2014/main" id="{C12BF8C2-34A9-4F90-B98D-8860D96A7BF2}"/>
            </a:ext>
          </a:extLst>
        </xdr:cNvPr>
        <xdr:cNvSpPr/>
      </xdr:nvSpPr>
      <xdr:spPr>
        <a:xfrm>
          <a:off x="20383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87630</xdr:rowOff>
    </xdr:from>
    <xdr:to>
      <xdr:col>111</xdr:col>
      <xdr:colOff>177800</xdr:colOff>
      <xdr:row>107</xdr:row>
      <xdr:rowOff>90895</xdr:rowOff>
    </xdr:to>
    <xdr:cxnSp macro="">
      <xdr:nvCxnSpPr>
        <xdr:cNvPr id="652" name="直線コネクタ 651">
          <a:extLst>
            <a:ext uri="{FF2B5EF4-FFF2-40B4-BE49-F238E27FC236}">
              <a16:creationId xmlns:a16="http://schemas.microsoft.com/office/drawing/2014/main" id="{8FF008C6-3D40-48AF-ADBA-6B6E7D1E9AFD}"/>
            </a:ext>
          </a:extLst>
        </xdr:cNvPr>
        <xdr:cNvCxnSpPr/>
      </xdr:nvCxnSpPr>
      <xdr:spPr>
        <a:xfrm>
          <a:off x="20434300" y="1843278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36830</xdr:rowOff>
    </xdr:from>
    <xdr:to>
      <xdr:col>102</xdr:col>
      <xdr:colOff>165100</xdr:colOff>
      <xdr:row>107</xdr:row>
      <xdr:rowOff>138430</xdr:rowOff>
    </xdr:to>
    <xdr:sp macro="" textlink="">
      <xdr:nvSpPr>
        <xdr:cNvPr id="653" name="楕円 652">
          <a:extLst>
            <a:ext uri="{FF2B5EF4-FFF2-40B4-BE49-F238E27FC236}">
              <a16:creationId xmlns:a16="http://schemas.microsoft.com/office/drawing/2014/main" id="{632AB532-FE3C-4859-83A1-665376320695}"/>
            </a:ext>
          </a:extLst>
        </xdr:cNvPr>
        <xdr:cNvSpPr/>
      </xdr:nvSpPr>
      <xdr:spPr>
        <a:xfrm>
          <a:off x="19494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87630</xdr:rowOff>
    </xdr:from>
    <xdr:to>
      <xdr:col>107</xdr:col>
      <xdr:colOff>50800</xdr:colOff>
      <xdr:row>107</xdr:row>
      <xdr:rowOff>87630</xdr:rowOff>
    </xdr:to>
    <xdr:cxnSp macro="">
      <xdr:nvCxnSpPr>
        <xdr:cNvPr id="654" name="直線コネクタ 653">
          <a:extLst>
            <a:ext uri="{FF2B5EF4-FFF2-40B4-BE49-F238E27FC236}">
              <a16:creationId xmlns:a16="http://schemas.microsoft.com/office/drawing/2014/main" id="{F188D4BC-5A9B-45EB-8412-D2E56EE15B78}"/>
            </a:ext>
          </a:extLst>
        </xdr:cNvPr>
        <xdr:cNvCxnSpPr/>
      </xdr:nvCxnSpPr>
      <xdr:spPr>
        <a:xfrm>
          <a:off x="19545300" y="1843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43362</xdr:rowOff>
    </xdr:from>
    <xdr:to>
      <xdr:col>98</xdr:col>
      <xdr:colOff>38100</xdr:colOff>
      <xdr:row>107</xdr:row>
      <xdr:rowOff>144962</xdr:rowOff>
    </xdr:to>
    <xdr:sp macro="" textlink="">
      <xdr:nvSpPr>
        <xdr:cNvPr id="655" name="楕円 654">
          <a:extLst>
            <a:ext uri="{FF2B5EF4-FFF2-40B4-BE49-F238E27FC236}">
              <a16:creationId xmlns:a16="http://schemas.microsoft.com/office/drawing/2014/main" id="{0A3E693F-72E3-42B3-A677-0FDB05934AD6}"/>
            </a:ext>
          </a:extLst>
        </xdr:cNvPr>
        <xdr:cNvSpPr/>
      </xdr:nvSpPr>
      <xdr:spPr>
        <a:xfrm>
          <a:off x="18605500" y="1838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87630</xdr:rowOff>
    </xdr:from>
    <xdr:to>
      <xdr:col>102</xdr:col>
      <xdr:colOff>114300</xdr:colOff>
      <xdr:row>107</xdr:row>
      <xdr:rowOff>94162</xdr:rowOff>
    </xdr:to>
    <xdr:cxnSp macro="">
      <xdr:nvCxnSpPr>
        <xdr:cNvPr id="656" name="直線コネクタ 655">
          <a:extLst>
            <a:ext uri="{FF2B5EF4-FFF2-40B4-BE49-F238E27FC236}">
              <a16:creationId xmlns:a16="http://schemas.microsoft.com/office/drawing/2014/main" id="{7349B4B4-1AE8-4DC9-BA02-D104CC1A9BE9}"/>
            </a:ext>
          </a:extLst>
        </xdr:cNvPr>
        <xdr:cNvCxnSpPr/>
      </xdr:nvCxnSpPr>
      <xdr:spPr>
        <a:xfrm flipV="1">
          <a:off x="18656300" y="1843278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657" name="n_1aveValue【庁舎】&#10;一人当たり面積">
          <a:extLst>
            <a:ext uri="{FF2B5EF4-FFF2-40B4-BE49-F238E27FC236}">
              <a16:creationId xmlns:a16="http://schemas.microsoft.com/office/drawing/2014/main" id="{5DE07929-258B-4F02-BFB2-D0B9BAE033C0}"/>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658" name="n_2aveValue【庁舎】&#10;一人当たり面積">
          <a:extLst>
            <a:ext uri="{FF2B5EF4-FFF2-40B4-BE49-F238E27FC236}">
              <a16:creationId xmlns:a16="http://schemas.microsoft.com/office/drawing/2014/main" id="{BCE1FC73-12E6-401F-84AF-D59AA80D5D6A}"/>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659" name="n_3aveValue【庁舎】&#10;一人当たり面積">
          <a:extLst>
            <a:ext uri="{FF2B5EF4-FFF2-40B4-BE49-F238E27FC236}">
              <a16:creationId xmlns:a16="http://schemas.microsoft.com/office/drawing/2014/main" id="{8348C3BA-5CA3-4A07-BFBD-8A892F9716FD}"/>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660" name="n_4aveValue【庁舎】&#10;一人当たり面積">
          <a:extLst>
            <a:ext uri="{FF2B5EF4-FFF2-40B4-BE49-F238E27FC236}">
              <a16:creationId xmlns:a16="http://schemas.microsoft.com/office/drawing/2014/main" id="{33B4B144-143D-4E8D-8A77-BC602D09F4BC}"/>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132822</xdr:rowOff>
    </xdr:from>
    <xdr:ext cx="469744" cy="259045"/>
    <xdr:sp macro="" textlink="">
      <xdr:nvSpPr>
        <xdr:cNvPr id="661" name="n_1mainValue【庁舎】&#10;一人当たり面積">
          <a:extLst>
            <a:ext uri="{FF2B5EF4-FFF2-40B4-BE49-F238E27FC236}">
              <a16:creationId xmlns:a16="http://schemas.microsoft.com/office/drawing/2014/main" id="{B4EA2D60-7D4F-4B02-8DCE-C2E782C4CFCF}"/>
            </a:ext>
          </a:extLst>
        </xdr:cNvPr>
        <xdr:cNvSpPr txBox="1"/>
      </xdr:nvSpPr>
      <xdr:spPr>
        <a:xfrm>
          <a:off x="21075727" y="1847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129557</xdr:rowOff>
    </xdr:from>
    <xdr:ext cx="469744" cy="259045"/>
    <xdr:sp macro="" textlink="">
      <xdr:nvSpPr>
        <xdr:cNvPr id="662" name="n_2mainValue【庁舎】&#10;一人当たり面積">
          <a:extLst>
            <a:ext uri="{FF2B5EF4-FFF2-40B4-BE49-F238E27FC236}">
              <a16:creationId xmlns:a16="http://schemas.microsoft.com/office/drawing/2014/main" id="{876B1D3C-E527-460F-B325-8A5836B9EAE8}"/>
            </a:ext>
          </a:extLst>
        </xdr:cNvPr>
        <xdr:cNvSpPr txBox="1"/>
      </xdr:nvSpPr>
      <xdr:spPr>
        <a:xfrm>
          <a:off x="20199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129557</xdr:rowOff>
    </xdr:from>
    <xdr:ext cx="469744" cy="259045"/>
    <xdr:sp macro="" textlink="">
      <xdr:nvSpPr>
        <xdr:cNvPr id="663" name="n_3mainValue【庁舎】&#10;一人当たり面積">
          <a:extLst>
            <a:ext uri="{FF2B5EF4-FFF2-40B4-BE49-F238E27FC236}">
              <a16:creationId xmlns:a16="http://schemas.microsoft.com/office/drawing/2014/main" id="{1D92F938-4F84-4F5E-AD9D-81AF614DDD48}"/>
            </a:ext>
          </a:extLst>
        </xdr:cNvPr>
        <xdr:cNvSpPr txBox="1"/>
      </xdr:nvSpPr>
      <xdr:spPr>
        <a:xfrm>
          <a:off x="19310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136089</xdr:rowOff>
    </xdr:from>
    <xdr:ext cx="469744" cy="259045"/>
    <xdr:sp macro="" textlink="">
      <xdr:nvSpPr>
        <xdr:cNvPr id="664" name="n_4mainValue【庁舎】&#10;一人当たり面積">
          <a:extLst>
            <a:ext uri="{FF2B5EF4-FFF2-40B4-BE49-F238E27FC236}">
              <a16:creationId xmlns:a16="http://schemas.microsoft.com/office/drawing/2014/main" id="{452F380F-5194-4D34-BD17-5673EFAA4B9D}"/>
            </a:ext>
          </a:extLst>
        </xdr:cNvPr>
        <xdr:cNvSpPr txBox="1"/>
      </xdr:nvSpPr>
      <xdr:spPr>
        <a:xfrm>
          <a:off x="18421427" y="1848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5" name="正方形/長方形 664">
          <a:extLst>
            <a:ext uri="{FF2B5EF4-FFF2-40B4-BE49-F238E27FC236}">
              <a16:creationId xmlns:a16="http://schemas.microsoft.com/office/drawing/2014/main" id="{C2694B1A-3F27-47DF-8A89-91AB6E12E53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6" name="正方形/長方形 665">
          <a:extLst>
            <a:ext uri="{FF2B5EF4-FFF2-40B4-BE49-F238E27FC236}">
              <a16:creationId xmlns:a16="http://schemas.microsoft.com/office/drawing/2014/main" id="{83B0D3FE-CCAB-4AAA-A2EA-62BC4724B6C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7" name="テキスト ボックス 666">
          <a:extLst>
            <a:ext uri="{FF2B5EF4-FFF2-40B4-BE49-F238E27FC236}">
              <a16:creationId xmlns:a16="http://schemas.microsoft.com/office/drawing/2014/main" id="{D5ECC0D3-9D0D-4747-A4E5-C9637ACE254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図書館、庁舎の有形固定資産減価償却率は、類似団体と比較して高くなっている。</a:t>
          </a:r>
        </a:p>
        <a:p>
          <a:r>
            <a:rPr kumimoji="1" lang="ja-JP" altLang="en-US" sz="1300">
              <a:latin typeface="ＭＳ Ｐゴシック" panose="020B0600070205080204" pitchFamily="50" charset="-128"/>
              <a:ea typeface="ＭＳ Ｐゴシック" panose="020B0600070205080204" pitchFamily="50" charset="-128"/>
            </a:rPr>
            <a:t>本町の図書館は公民館と複合された施設であり、町民にとって必要不可欠な施設であることから継続的な維持修繕を行っていく。</a:t>
          </a:r>
        </a:p>
        <a:p>
          <a:r>
            <a:rPr kumimoji="1" lang="ja-JP" altLang="en-US" sz="1300">
              <a:latin typeface="ＭＳ Ｐゴシック" panose="020B0600070205080204" pitchFamily="50" charset="-128"/>
              <a:ea typeface="ＭＳ Ｐゴシック" panose="020B0600070205080204" pitchFamily="50" charset="-128"/>
            </a:rPr>
            <a:t>庁舎に関しては、昭和</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年建築の旧庁舎と平成</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年に増築された新庁舎の</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棟で構成されており、旧庁舎の影響により有形固定資産減価償却率が高くなっていると考えられる。</a:t>
          </a:r>
        </a:p>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年度の旧庁舎の耐震改修をはじめ、平成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年度に旧庁舎トイレの改修、エレベーター</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基の更新等、必要な維持修繕を順次実施しており、令和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年度には旧庁舎</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階トイレ改修工事を行った。その結果有形固定資産減価償却率は改善傾向にある。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今後も公共施設等総合管理計画に基づき、定期的に維持修繕を行っていく予定である。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17241551</v>
      </c>
      <c r="BO4" s="384"/>
      <c r="BP4" s="384"/>
      <c r="BQ4" s="384"/>
      <c r="BR4" s="384"/>
      <c r="BS4" s="384"/>
      <c r="BT4" s="384"/>
      <c r="BU4" s="385"/>
      <c r="BV4" s="383">
        <v>15811087</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8.3000000000000007</v>
      </c>
      <c r="CU4" s="390"/>
      <c r="CV4" s="390"/>
      <c r="CW4" s="390"/>
      <c r="CX4" s="390"/>
      <c r="CY4" s="390"/>
      <c r="CZ4" s="390"/>
      <c r="DA4" s="391"/>
      <c r="DB4" s="389">
        <v>6.9</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16352380</v>
      </c>
      <c r="BO5" s="421"/>
      <c r="BP5" s="421"/>
      <c r="BQ5" s="421"/>
      <c r="BR5" s="421"/>
      <c r="BS5" s="421"/>
      <c r="BT5" s="421"/>
      <c r="BU5" s="422"/>
      <c r="BV5" s="420">
        <v>15085263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96.8</v>
      </c>
      <c r="CU5" s="418"/>
      <c r="CV5" s="418"/>
      <c r="CW5" s="418"/>
      <c r="CX5" s="418"/>
      <c r="CY5" s="418"/>
      <c r="CZ5" s="418"/>
      <c r="DA5" s="419"/>
      <c r="DB5" s="417">
        <v>97.1</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889171</v>
      </c>
      <c r="BO6" s="421"/>
      <c r="BP6" s="421"/>
      <c r="BQ6" s="421"/>
      <c r="BR6" s="421"/>
      <c r="BS6" s="421"/>
      <c r="BT6" s="421"/>
      <c r="BU6" s="422"/>
      <c r="BV6" s="420">
        <v>725824</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97.2</v>
      </c>
      <c r="CU6" s="458"/>
      <c r="CV6" s="458"/>
      <c r="CW6" s="458"/>
      <c r="CX6" s="458"/>
      <c r="CY6" s="458"/>
      <c r="CZ6" s="458"/>
      <c r="DA6" s="459"/>
      <c r="DB6" s="457">
        <v>98.1</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81702</v>
      </c>
      <c r="BO7" s="421"/>
      <c r="BP7" s="421"/>
      <c r="BQ7" s="421"/>
      <c r="BR7" s="421"/>
      <c r="BS7" s="421"/>
      <c r="BT7" s="421"/>
      <c r="BU7" s="422"/>
      <c r="BV7" s="420">
        <v>85352</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9673646</v>
      </c>
      <c r="CU7" s="421"/>
      <c r="CV7" s="421"/>
      <c r="CW7" s="421"/>
      <c r="CX7" s="421"/>
      <c r="CY7" s="421"/>
      <c r="CZ7" s="421"/>
      <c r="DA7" s="422"/>
      <c r="DB7" s="420">
        <v>9240409</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807469</v>
      </c>
      <c r="BO8" s="421"/>
      <c r="BP8" s="421"/>
      <c r="BQ8" s="421"/>
      <c r="BR8" s="421"/>
      <c r="BS8" s="421"/>
      <c r="BT8" s="421"/>
      <c r="BU8" s="422"/>
      <c r="BV8" s="420">
        <v>640472</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0.84</v>
      </c>
      <c r="CU8" s="461"/>
      <c r="CV8" s="461"/>
      <c r="CW8" s="461"/>
      <c r="CX8" s="461"/>
      <c r="CY8" s="461"/>
      <c r="CZ8" s="461"/>
      <c r="DA8" s="462"/>
      <c r="DB8" s="460">
        <v>0.85</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43903</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110</v>
      </c>
      <c r="AV9" s="453"/>
      <c r="AW9" s="453"/>
      <c r="AX9" s="453"/>
      <c r="AY9" s="454" t="s">
        <v>111</v>
      </c>
      <c r="AZ9" s="455"/>
      <c r="BA9" s="455"/>
      <c r="BB9" s="455"/>
      <c r="BC9" s="455"/>
      <c r="BD9" s="455"/>
      <c r="BE9" s="455"/>
      <c r="BF9" s="455"/>
      <c r="BG9" s="455"/>
      <c r="BH9" s="455"/>
      <c r="BI9" s="455"/>
      <c r="BJ9" s="455"/>
      <c r="BK9" s="455"/>
      <c r="BL9" s="455"/>
      <c r="BM9" s="456"/>
      <c r="BN9" s="420">
        <v>166997</v>
      </c>
      <c r="BO9" s="421"/>
      <c r="BP9" s="421"/>
      <c r="BQ9" s="421"/>
      <c r="BR9" s="421"/>
      <c r="BS9" s="421"/>
      <c r="BT9" s="421"/>
      <c r="BU9" s="422"/>
      <c r="BV9" s="420">
        <v>-146536</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7.2</v>
      </c>
      <c r="CU9" s="418"/>
      <c r="CV9" s="418"/>
      <c r="CW9" s="418"/>
      <c r="CX9" s="418"/>
      <c r="CY9" s="418"/>
      <c r="CZ9" s="418"/>
      <c r="DA9" s="419"/>
      <c r="DB9" s="417">
        <v>7.4</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42858</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1727</v>
      </c>
      <c r="BO10" s="421"/>
      <c r="BP10" s="421"/>
      <c r="BQ10" s="421"/>
      <c r="BR10" s="421"/>
      <c r="BS10" s="421"/>
      <c r="BT10" s="421"/>
      <c r="BU10" s="422"/>
      <c r="BV10" s="420">
        <v>848</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43928</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765277</v>
      </c>
      <c r="BO12" s="421"/>
      <c r="BP12" s="421"/>
      <c r="BQ12" s="421"/>
      <c r="BR12" s="421"/>
      <c r="BS12" s="421"/>
      <c r="BT12" s="421"/>
      <c r="BU12" s="422"/>
      <c r="BV12" s="420">
        <v>1030633</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42239</v>
      </c>
      <c r="S13" s="505"/>
      <c r="T13" s="505"/>
      <c r="U13" s="505"/>
      <c r="V13" s="506"/>
      <c r="W13" s="436" t="s">
        <v>131</v>
      </c>
      <c r="X13" s="437"/>
      <c r="Y13" s="437"/>
      <c r="Z13" s="437"/>
      <c r="AA13" s="437"/>
      <c r="AB13" s="427"/>
      <c r="AC13" s="471">
        <v>249</v>
      </c>
      <c r="AD13" s="472"/>
      <c r="AE13" s="472"/>
      <c r="AF13" s="472"/>
      <c r="AG13" s="514"/>
      <c r="AH13" s="471">
        <v>239</v>
      </c>
      <c r="AI13" s="472"/>
      <c r="AJ13" s="472"/>
      <c r="AK13" s="472"/>
      <c r="AL13" s="473"/>
      <c r="AM13" s="449" t="s">
        <v>132</v>
      </c>
      <c r="AN13" s="450"/>
      <c r="AO13" s="450"/>
      <c r="AP13" s="450"/>
      <c r="AQ13" s="450"/>
      <c r="AR13" s="450"/>
      <c r="AS13" s="450"/>
      <c r="AT13" s="451"/>
      <c r="AU13" s="452" t="s">
        <v>90</v>
      </c>
      <c r="AV13" s="453"/>
      <c r="AW13" s="453"/>
      <c r="AX13" s="453"/>
      <c r="AY13" s="454" t="s">
        <v>133</v>
      </c>
      <c r="AZ13" s="455"/>
      <c r="BA13" s="455"/>
      <c r="BB13" s="455"/>
      <c r="BC13" s="455"/>
      <c r="BD13" s="455"/>
      <c r="BE13" s="455"/>
      <c r="BF13" s="455"/>
      <c r="BG13" s="455"/>
      <c r="BH13" s="455"/>
      <c r="BI13" s="455"/>
      <c r="BJ13" s="455"/>
      <c r="BK13" s="455"/>
      <c r="BL13" s="455"/>
      <c r="BM13" s="456"/>
      <c r="BN13" s="420">
        <v>-596553</v>
      </c>
      <c r="BO13" s="421"/>
      <c r="BP13" s="421"/>
      <c r="BQ13" s="421"/>
      <c r="BR13" s="421"/>
      <c r="BS13" s="421"/>
      <c r="BT13" s="421"/>
      <c r="BU13" s="422"/>
      <c r="BV13" s="420">
        <v>-1176321</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0.6</v>
      </c>
      <c r="CU13" s="418"/>
      <c r="CV13" s="418"/>
      <c r="CW13" s="418"/>
      <c r="CX13" s="418"/>
      <c r="CY13" s="418"/>
      <c r="CZ13" s="418"/>
      <c r="DA13" s="419"/>
      <c r="DB13" s="417">
        <v>1</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43973</v>
      </c>
      <c r="S14" s="505"/>
      <c r="T14" s="505"/>
      <c r="U14" s="505"/>
      <c r="V14" s="506"/>
      <c r="W14" s="410"/>
      <c r="X14" s="411"/>
      <c r="Y14" s="411"/>
      <c r="Z14" s="411"/>
      <c r="AA14" s="411"/>
      <c r="AB14" s="400"/>
      <c r="AC14" s="507">
        <v>1.2</v>
      </c>
      <c r="AD14" s="508"/>
      <c r="AE14" s="508"/>
      <c r="AF14" s="508"/>
      <c r="AG14" s="509"/>
      <c r="AH14" s="507">
        <v>1.2</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42383</v>
      </c>
      <c r="S15" s="505"/>
      <c r="T15" s="505"/>
      <c r="U15" s="505"/>
      <c r="V15" s="506"/>
      <c r="W15" s="436" t="s">
        <v>137</v>
      </c>
      <c r="X15" s="437"/>
      <c r="Y15" s="437"/>
      <c r="Z15" s="437"/>
      <c r="AA15" s="437"/>
      <c r="AB15" s="427"/>
      <c r="AC15" s="471">
        <v>7510</v>
      </c>
      <c r="AD15" s="472"/>
      <c r="AE15" s="472"/>
      <c r="AF15" s="472"/>
      <c r="AG15" s="514"/>
      <c r="AH15" s="471">
        <v>7619</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6500277</v>
      </c>
      <c r="BO15" s="384"/>
      <c r="BP15" s="384"/>
      <c r="BQ15" s="384"/>
      <c r="BR15" s="384"/>
      <c r="BS15" s="384"/>
      <c r="BT15" s="384"/>
      <c r="BU15" s="385"/>
      <c r="BV15" s="383">
        <v>6304487</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36.299999999999997</v>
      </c>
      <c r="AD16" s="508"/>
      <c r="AE16" s="508"/>
      <c r="AF16" s="508"/>
      <c r="AG16" s="509"/>
      <c r="AH16" s="507">
        <v>37.4</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7836529</v>
      </c>
      <c r="BO16" s="421"/>
      <c r="BP16" s="421"/>
      <c r="BQ16" s="421"/>
      <c r="BR16" s="421"/>
      <c r="BS16" s="421"/>
      <c r="BT16" s="421"/>
      <c r="BU16" s="422"/>
      <c r="BV16" s="420">
        <v>7495876</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12903</v>
      </c>
      <c r="AD17" s="472"/>
      <c r="AE17" s="472"/>
      <c r="AF17" s="472"/>
      <c r="AG17" s="514"/>
      <c r="AH17" s="471">
        <v>12538</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8295334</v>
      </c>
      <c r="BO17" s="421"/>
      <c r="BP17" s="421"/>
      <c r="BQ17" s="421"/>
      <c r="BR17" s="421"/>
      <c r="BS17" s="421"/>
      <c r="BT17" s="421"/>
      <c r="BU17" s="422"/>
      <c r="BV17" s="420">
        <v>8033128</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18.03</v>
      </c>
      <c r="M18" s="544"/>
      <c r="N18" s="544"/>
      <c r="O18" s="544"/>
      <c r="P18" s="544"/>
      <c r="Q18" s="544"/>
      <c r="R18" s="545"/>
      <c r="S18" s="545"/>
      <c r="T18" s="545"/>
      <c r="U18" s="545"/>
      <c r="V18" s="546"/>
      <c r="W18" s="438"/>
      <c r="X18" s="439"/>
      <c r="Y18" s="439"/>
      <c r="Z18" s="439"/>
      <c r="AA18" s="439"/>
      <c r="AB18" s="430"/>
      <c r="AC18" s="547">
        <v>62.4</v>
      </c>
      <c r="AD18" s="548"/>
      <c r="AE18" s="548"/>
      <c r="AF18" s="548"/>
      <c r="AG18" s="549"/>
      <c r="AH18" s="547">
        <v>61.5</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9601989</v>
      </c>
      <c r="BO18" s="421"/>
      <c r="BP18" s="421"/>
      <c r="BQ18" s="421"/>
      <c r="BR18" s="421"/>
      <c r="BS18" s="421"/>
      <c r="BT18" s="421"/>
      <c r="BU18" s="422"/>
      <c r="BV18" s="420">
        <v>9173587</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2435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12466575</v>
      </c>
      <c r="BO19" s="421"/>
      <c r="BP19" s="421"/>
      <c r="BQ19" s="421"/>
      <c r="BR19" s="421"/>
      <c r="BS19" s="421"/>
      <c r="BT19" s="421"/>
      <c r="BU19" s="422"/>
      <c r="BV19" s="420">
        <v>11814596</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16823</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9820356</v>
      </c>
      <c r="BO22" s="384"/>
      <c r="BP22" s="384"/>
      <c r="BQ22" s="384"/>
      <c r="BR22" s="384"/>
      <c r="BS22" s="384"/>
      <c r="BT22" s="384"/>
      <c r="BU22" s="385"/>
      <c r="BV22" s="383">
        <v>9906881</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7392584</v>
      </c>
      <c r="BO23" s="421"/>
      <c r="BP23" s="421"/>
      <c r="BQ23" s="421"/>
      <c r="BR23" s="421"/>
      <c r="BS23" s="421"/>
      <c r="BT23" s="421"/>
      <c r="BU23" s="422"/>
      <c r="BV23" s="420">
        <v>7574182</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8830</v>
      </c>
      <c r="R24" s="472"/>
      <c r="S24" s="472"/>
      <c r="T24" s="472"/>
      <c r="U24" s="472"/>
      <c r="V24" s="514"/>
      <c r="W24" s="566"/>
      <c r="X24" s="567"/>
      <c r="Y24" s="568"/>
      <c r="Z24" s="470" t="s">
        <v>162</v>
      </c>
      <c r="AA24" s="450"/>
      <c r="AB24" s="450"/>
      <c r="AC24" s="450"/>
      <c r="AD24" s="450"/>
      <c r="AE24" s="450"/>
      <c r="AF24" s="450"/>
      <c r="AG24" s="451"/>
      <c r="AH24" s="471">
        <v>271</v>
      </c>
      <c r="AI24" s="472"/>
      <c r="AJ24" s="472"/>
      <c r="AK24" s="472"/>
      <c r="AL24" s="514"/>
      <c r="AM24" s="471">
        <v>795114</v>
      </c>
      <c r="AN24" s="472"/>
      <c r="AO24" s="472"/>
      <c r="AP24" s="472"/>
      <c r="AQ24" s="472"/>
      <c r="AR24" s="514"/>
      <c r="AS24" s="471">
        <v>2934</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4734920</v>
      </c>
      <c r="BO24" s="421"/>
      <c r="BP24" s="421"/>
      <c r="BQ24" s="421"/>
      <c r="BR24" s="421"/>
      <c r="BS24" s="421"/>
      <c r="BT24" s="421"/>
      <c r="BU24" s="422"/>
      <c r="BV24" s="420">
        <v>4347938</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7210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1513159</v>
      </c>
      <c r="BO25" s="384"/>
      <c r="BP25" s="384"/>
      <c r="BQ25" s="384"/>
      <c r="BR25" s="384"/>
      <c r="BS25" s="384"/>
      <c r="BT25" s="384"/>
      <c r="BU25" s="385"/>
      <c r="BV25" s="383">
        <v>1780462</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6660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3940</v>
      </c>
      <c r="R27" s="472"/>
      <c r="S27" s="472"/>
      <c r="T27" s="472"/>
      <c r="U27" s="472"/>
      <c r="V27" s="514"/>
      <c r="W27" s="566"/>
      <c r="X27" s="567"/>
      <c r="Y27" s="568"/>
      <c r="Z27" s="470" t="s">
        <v>171</v>
      </c>
      <c r="AA27" s="450"/>
      <c r="AB27" s="450"/>
      <c r="AC27" s="450"/>
      <c r="AD27" s="450"/>
      <c r="AE27" s="450"/>
      <c r="AF27" s="450"/>
      <c r="AG27" s="451"/>
      <c r="AH27" s="471">
        <v>10</v>
      </c>
      <c r="AI27" s="472"/>
      <c r="AJ27" s="472"/>
      <c r="AK27" s="472"/>
      <c r="AL27" s="514"/>
      <c r="AM27" s="471">
        <v>27670</v>
      </c>
      <c r="AN27" s="472"/>
      <c r="AO27" s="472"/>
      <c r="AP27" s="472"/>
      <c r="AQ27" s="472"/>
      <c r="AR27" s="514"/>
      <c r="AS27" s="471">
        <v>2767</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275157</v>
      </c>
      <c r="BO27" s="540"/>
      <c r="BP27" s="540"/>
      <c r="BQ27" s="540"/>
      <c r="BR27" s="540"/>
      <c r="BS27" s="540"/>
      <c r="BT27" s="540"/>
      <c r="BU27" s="541"/>
      <c r="BV27" s="539">
        <v>275078</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3170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1697125</v>
      </c>
      <c r="BO28" s="384"/>
      <c r="BP28" s="384"/>
      <c r="BQ28" s="384"/>
      <c r="BR28" s="384"/>
      <c r="BS28" s="384"/>
      <c r="BT28" s="384"/>
      <c r="BU28" s="385"/>
      <c r="BV28" s="383">
        <v>1870203</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14</v>
      </c>
      <c r="M29" s="472"/>
      <c r="N29" s="472"/>
      <c r="O29" s="472"/>
      <c r="P29" s="514"/>
      <c r="Q29" s="471">
        <v>2880</v>
      </c>
      <c r="R29" s="472"/>
      <c r="S29" s="472"/>
      <c r="T29" s="472"/>
      <c r="U29" s="472"/>
      <c r="V29" s="514"/>
      <c r="W29" s="569"/>
      <c r="X29" s="570"/>
      <c r="Y29" s="571"/>
      <c r="Z29" s="470" t="s">
        <v>177</v>
      </c>
      <c r="AA29" s="450"/>
      <c r="AB29" s="450"/>
      <c r="AC29" s="450"/>
      <c r="AD29" s="450"/>
      <c r="AE29" s="450"/>
      <c r="AF29" s="450"/>
      <c r="AG29" s="451"/>
      <c r="AH29" s="471">
        <v>281</v>
      </c>
      <c r="AI29" s="472"/>
      <c r="AJ29" s="472"/>
      <c r="AK29" s="472"/>
      <c r="AL29" s="514"/>
      <c r="AM29" s="471">
        <v>822784</v>
      </c>
      <c r="AN29" s="472"/>
      <c r="AO29" s="472"/>
      <c r="AP29" s="472"/>
      <c r="AQ29" s="472"/>
      <c r="AR29" s="514"/>
      <c r="AS29" s="471">
        <v>2928</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807499</v>
      </c>
      <c r="BO29" s="421"/>
      <c r="BP29" s="421"/>
      <c r="BQ29" s="421"/>
      <c r="BR29" s="421"/>
      <c r="BS29" s="421"/>
      <c r="BT29" s="421"/>
      <c r="BU29" s="422"/>
      <c r="BV29" s="420">
        <v>771168</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861643</v>
      </c>
      <c r="BO30" s="540"/>
      <c r="BP30" s="540"/>
      <c r="BQ30" s="540"/>
      <c r="BR30" s="540"/>
      <c r="BS30" s="540"/>
      <c r="BT30" s="540"/>
      <c r="BU30" s="541"/>
      <c r="BV30" s="539">
        <v>1110582</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尾三衛生組合</v>
      </c>
      <c r="BZ34" s="611"/>
      <c r="CA34" s="611"/>
      <c r="CB34" s="611"/>
      <c r="CC34" s="611"/>
      <c r="CD34" s="611"/>
      <c r="CE34" s="611"/>
      <c r="CF34" s="611"/>
      <c r="CG34" s="611"/>
      <c r="CH34" s="611"/>
      <c r="CI34" s="611"/>
      <c r="CJ34" s="611"/>
      <c r="CK34" s="611"/>
      <c r="CL34" s="611"/>
      <c r="CM34" s="611"/>
      <c r="CN34" s="163"/>
      <c r="CO34" s="610">
        <f>IF(CQ34="","",MAX(C34:D43,U34:V43,AM34:AN43,BE34:BF43,BW34:BX43)+1)</f>
        <v>13</v>
      </c>
      <c r="CP34" s="610"/>
      <c r="CQ34" s="611" t="str">
        <f>IF('各会計、関係団体の財政状況及び健全化判断比率'!BS7="","",'各会計、関係団体の財政状況及び健全化判断比率'!BS7)</f>
        <v>尾張土地開発公社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国民健康保険東郷診療所特別会計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尾三消防組合</v>
      </c>
      <c r="BZ35" s="611"/>
      <c r="CA35" s="611"/>
      <c r="CB35" s="611"/>
      <c r="CC35" s="611"/>
      <c r="CD35" s="611"/>
      <c r="CE35" s="611"/>
      <c r="CF35" s="611"/>
      <c r="CG35" s="611"/>
      <c r="CH35" s="611"/>
      <c r="CI35" s="611"/>
      <c r="CJ35" s="611"/>
      <c r="CK35" s="611"/>
      <c r="CL35" s="611"/>
      <c r="CM35" s="611"/>
      <c r="CN35" s="163"/>
      <c r="CO35" s="610">
        <f t="shared" ref="CO35:CO43" si="3">IF(CQ35="","",CO34+1)</f>
        <v>14</v>
      </c>
      <c r="CP35" s="610"/>
      <c r="CQ35" s="611" t="str">
        <f>IF('各会計、関係団体の財政状況及び健全化判断比率'!BS8="","",'各会計、関係団体の財政状況及び健全化判断比率'!BS8)</f>
        <v>東郷町施設サービス株式会社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介護保険特別会計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愛知中部水道企業団</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後期高齢者医療特別会計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愛知県市町村職員退職手当組合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愛知県後期高齢者医療広域連合組合（一般会計）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愛知県後期高齢者医療広域連合組合（後期高齢者医療特別会計）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Y8HNAC8d7lMAukbOZXjd98K7LDxNiTM74jgu/xDcFIwf7GaeDnQpCjyW7k6tL+J1DwMPtYt85/m/a1vdQLlUdw==" saltValue="M4j9rwS3+wC8LXwoyyaBk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7061081</v>
      </c>
      <c r="S5" s="626"/>
      <c r="T5" s="626"/>
      <c r="U5" s="626"/>
      <c r="V5" s="626"/>
      <c r="W5" s="626"/>
      <c r="X5" s="626"/>
      <c r="Y5" s="627"/>
      <c r="Z5" s="628">
        <v>41</v>
      </c>
      <c r="AA5" s="628"/>
      <c r="AB5" s="628"/>
      <c r="AC5" s="628"/>
      <c r="AD5" s="629">
        <v>6550399</v>
      </c>
      <c r="AE5" s="629"/>
      <c r="AF5" s="629"/>
      <c r="AG5" s="629"/>
      <c r="AH5" s="629"/>
      <c r="AI5" s="629"/>
      <c r="AJ5" s="629"/>
      <c r="AK5" s="629"/>
      <c r="AL5" s="630">
        <v>66.3</v>
      </c>
      <c r="AM5" s="631"/>
      <c r="AN5" s="631"/>
      <c r="AO5" s="632"/>
      <c r="AP5" s="622" t="s">
        <v>216</v>
      </c>
      <c r="AQ5" s="623"/>
      <c r="AR5" s="623"/>
      <c r="AS5" s="623"/>
      <c r="AT5" s="623"/>
      <c r="AU5" s="623"/>
      <c r="AV5" s="623"/>
      <c r="AW5" s="623"/>
      <c r="AX5" s="623"/>
      <c r="AY5" s="623"/>
      <c r="AZ5" s="623"/>
      <c r="BA5" s="623"/>
      <c r="BB5" s="623"/>
      <c r="BC5" s="623"/>
      <c r="BD5" s="623"/>
      <c r="BE5" s="623"/>
      <c r="BF5" s="624"/>
      <c r="BG5" s="636">
        <v>6550399</v>
      </c>
      <c r="BH5" s="637"/>
      <c r="BI5" s="637"/>
      <c r="BJ5" s="637"/>
      <c r="BK5" s="637"/>
      <c r="BL5" s="637"/>
      <c r="BM5" s="637"/>
      <c r="BN5" s="638"/>
      <c r="BO5" s="639">
        <v>92.8</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114125</v>
      </c>
      <c r="S6" s="637"/>
      <c r="T6" s="637"/>
      <c r="U6" s="637"/>
      <c r="V6" s="637"/>
      <c r="W6" s="637"/>
      <c r="X6" s="637"/>
      <c r="Y6" s="638"/>
      <c r="Z6" s="639">
        <v>0.7</v>
      </c>
      <c r="AA6" s="639"/>
      <c r="AB6" s="639"/>
      <c r="AC6" s="639"/>
      <c r="AD6" s="640">
        <v>114125</v>
      </c>
      <c r="AE6" s="640"/>
      <c r="AF6" s="640"/>
      <c r="AG6" s="640"/>
      <c r="AH6" s="640"/>
      <c r="AI6" s="640"/>
      <c r="AJ6" s="640"/>
      <c r="AK6" s="640"/>
      <c r="AL6" s="641">
        <v>1.2</v>
      </c>
      <c r="AM6" s="642"/>
      <c r="AN6" s="642"/>
      <c r="AO6" s="643"/>
      <c r="AP6" s="633" t="s">
        <v>221</v>
      </c>
      <c r="AQ6" s="634"/>
      <c r="AR6" s="634"/>
      <c r="AS6" s="634"/>
      <c r="AT6" s="634"/>
      <c r="AU6" s="634"/>
      <c r="AV6" s="634"/>
      <c r="AW6" s="634"/>
      <c r="AX6" s="634"/>
      <c r="AY6" s="634"/>
      <c r="AZ6" s="634"/>
      <c r="BA6" s="634"/>
      <c r="BB6" s="634"/>
      <c r="BC6" s="634"/>
      <c r="BD6" s="634"/>
      <c r="BE6" s="634"/>
      <c r="BF6" s="635"/>
      <c r="BG6" s="636">
        <v>6550399</v>
      </c>
      <c r="BH6" s="637"/>
      <c r="BI6" s="637"/>
      <c r="BJ6" s="637"/>
      <c r="BK6" s="637"/>
      <c r="BL6" s="637"/>
      <c r="BM6" s="637"/>
      <c r="BN6" s="638"/>
      <c r="BO6" s="639">
        <v>92.8</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129077</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129077</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4261</v>
      </c>
      <c r="S7" s="637"/>
      <c r="T7" s="637"/>
      <c r="U7" s="637"/>
      <c r="V7" s="637"/>
      <c r="W7" s="637"/>
      <c r="X7" s="637"/>
      <c r="Y7" s="638"/>
      <c r="Z7" s="639">
        <v>0</v>
      </c>
      <c r="AA7" s="639"/>
      <c r="AB7" s="639"/>
      <c r="AC7" s="639"/>
      <c r="AD7" s="640">
        <v>4261</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3118734</v>
      </c>
      <c r="BH7" s="637"/>
      <c r="BI7" s="637"/>
      <c r="BJ7" s="637"/>
      <c r="BK7" s="637"/>
      <c r="BL7" s="637"/>
      <c r="BM7" s="637"/>
      <c r="BN7" s="638"/>
      <c r="BO7" s="639">
        <v>44.2</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2341536</v>
      </c>
      <c r="CS7" s="637"/>
      <c r="CT7" s="637"/>
      <c r="CU7" s="637"/>
      <c r="CV7" s="637"/>
      <c r="CW7" s="637"/>
      <c r="CX7" s="637"/>
      <c r="CY7" s="638"/>
      <c r="CZ7" s="639">
        <v>14.3</v>
      </c>
      <c r="DA7" s="639"/>
      <c r="DB7" s="639"/>
      <c r="DC7" s="639"/>
      <c r="DD7" s="645">
        <v>74004</v>
      </c>
      <c r="DE7" s="637"/>
      <c r="DF7" s="637"/>
      <c r="DG7" s="637"/>
      <c r="DH7" s="637"/>
      <c r="DI7" s="637"/>
      <c r="DJ7" s="637"/>
      <c r="DK7" s="637"/>
      <c r="DL7" s="637"/>
      <c r="DM7" s="637"/>
      <c r="DN7" s="637"/>
      <c r="DO7" s="637"/>
      <c r="DP7" s="638"/>
      <c r="DQ7" s="645">
        <v>2031636</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87269</v>
      </c>
      <c r="S8" s="637"/>
      <c r="T8" s="637"/>
      <c r="U8" s="637"/>
      <c r="V8" s="637"/>
      <c r="W8" s="637"/>
      <c r="X8" s="637"/>
      <c r="Y8" s="638"/>
      <c r="Z8" s="639">
        <v>0.5</v>
      </c>
      <c r="AA8" s="639"/>
      <c r="AB8" s="639"/>
      <c r="AC8" s="639"/>
      <c r="AD8" s="640">
        <v>87269</v>
      </c>
      <c r="AE8" s="640"/>
      <c r="AF8" s="640"/>
      <c r="AG8" s="640"/>
      <c r="AH8" s="640"/>
      <c r="AI8" s="640"/>
      <c r="AJ8" s="640"/>
      <c r="AK8" s="640"/>
      <c r="AL8" s="641">
        <v>0.9</v>
      </c>
      <c r="AM8" s="642"/>
      <c r="AN8" s="642"/>
      <c r="AO8" s="643"/>
      <c r="AP8" s="633" t="s">
        <v>227</v>
      </c>
      <c r="AQ8" s="634"/>
      <c r="AR8" s="634"/>
      <c r="AS8" s="634"/>
      <c r="AT8" s="634"/>
      <c r="AU8" s="634"/>
      <c r="AV8" s="634"/>
      <c r="AW8" s="634"/>
      <c r="AX8" s="634"/>
      <c r="AY8" s="634"/>
      <c r="AZ8" s="634"/>
      <c r="BA8" s="634"/>
      <c r="BB8" s="634"/>
      <c r="BC8" s="634"/>
      <c r="BD8" s="634"/>
      <c r="BE8" s="634"/>
      <c r="BF8" s="635"/>
      <c r="BG8" s="636">
        <v>71402</v>
      </c>
      <c r="BH8" s="637"/>
      <c r="BI8" s="637"/>
      <c r="BJ8" s="637"/>
      <c r="BK8" s="637"/>
      <c r="BL8" s="637"/>
      <c r="BM8" s="637"/>
      <c r="BN8" s="638"/>
      <c r="BO8" s="639">
        <v>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6804065</v>
      </c>
      <c r="CS8" s="637"/>
      <c r="CT8" s="637"/>
      <c r="CU8" s="637"/>
      <c r="CV8" s="637"/>
      <c r="CW8" s="637"/>
      <c r="CX8" s="637"/>
      <c r="CY8" s="638"/>
      <c r="CZ8" s="639">
        <v>41.6</v>
      </c>
      <c r="DA8" s="639"/>
      <c r="DB8" s="639"/>
      <c r="DC8" s="639"/>
      <c r="DD8" s="645">
        <v>25944</v>
      </c>
      <c r="DE8" s="637"/>
      <c r="DF8" s="637"/>
      <c r="DG8" s="637"/>
      <c r="DH8" s="637"/>
      <c r="DI8" s="637"/>
      <c r="DJ8" s="637"/>
      <c r="DK8" s="637"/>
      <c r="DL8" s="637"/>
      <c r="DM8" s="637"/>
      <c r="DN8" s="637"/>
      <c r="DO8" s="637"/>
      <c r="DP8" s="638"/>
      <c r="DQ8" s="645">
        <v>4026355</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115728</v>
      </c>
      <c r="S9" s="637"/>
      <c r="T9" s="637"/>
      <c r="U9" s="637"/>
      <c r="V9" s="637"/>
      <c r="W9" s="637"/>
      <c r="X9" s="637"/>
      <c r="Y9" s="638"/>
      <c r="Z9" s="639">
        <v>0.7</v>
      </c>
      <c r="AA9" s="639"/>
      <c r="AB9" s="639"/>
      <c r="AC9" s="639"/>
      <c r="AD9" s="640">
        <v>115728</v>
      </c>
      <c r="AE9" s="640"/>
      <c r="AF9" s="640"/>
      <c r="AG9" s="640"/>
      <c r="AH9" s="640"/>
      <c r="AI9" s="640"/>
      <c r="AJ9" s="640"/>
      <c r="AK9" s="640"/>
      <c r="AL9" s="641">
        <v>1.2</v>
      </c>
      <c r="AM9" s="642"/>
      <c r="AN9" s="642"/>
      <c r="AO9" s="643"/>
      <c r="AP9" s="633" t="s">
        <v>230</v>
      </c>
      <c r="AQ9" s="634"/>
      <c r="AR9" s="634"/>
      <c r="AS9" s="634"/>
      <c r="AT9" s="634"/>
      <c r="AU9" s="634"/>
      <c r="AV9" s="634"/>
      <c r="AW9" s="634"/>
      <c r="AX9" s="634"/>
      <c r="AY9" s="634"/>
      <c r="AZ9" s="634"/>
      <c r="BA9" s="634"/>
      <c r="BB9" s="634"/>
      <c r="BC9" s="634"/>
      <c r="BD9" s="634"/>
      <c r="BE9" s="634"/>
      <c r="BF9" s="635"/>
      <c r="BG9" s="636">
        <v>2737408</v>
      </c>
      <c r="BH9" s="637"/>
      <c r="BI9" s="637"/>
      <c r="BJ9" s="637"/>
      <c r="BK9" s="637"/>
      <c r="BL9" s="637"/>
      <c r="BM9" s="637"/>
      <c r="BN9" s="638"/>
      <c r="BO9" s="639">
        <v>38.799999999999997</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1310479</v>
      </c>
      <c r="CS9" s="637"/>
      <c r="CT9" s="637"/>
      <c r="CU9" s="637"/>
      <c r="CV9" s="637"/>
      <c r="CW9" s="637"/>
      <c r="CX9" s="637"/>
      <c r="CY9" s="638"/>
      <c r="CZ9" s="639">
        <v>8</v>
      </c>
      <c r="DA9" s="639"/>
      <c r="DB9" s="639"/>
      <c r="DC9" s="639"/>
      <c r="DD9" s="645">
        <v>10332</v>
      </c>
      <c r="DE9" s="637"/>
      <c r="DF9" s="637"/>
      <c r="DG9" s="637"/>
      <c r="DH9" s="637"/>
      <c r="DI9" s="637"/>
      <c r="DJ9" s="637"/>
      <c r="DK9" s="637"/>
      <c r="DL9" s="637"/>
      <c r="DM9" s="637"/>
      <c r="DN9" s="637"/>
      <c r="DO9" s="637"/>
      <c r="DP9" s="638"/>
      <c r="DQ9" s="645">
        <v>1188133</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119293</v>
      </c>
      <c r="BH10" s="637"/>
      <c r="BI10" s="637"/>
      <c r="BJ10" s="637"/>
      <c r="BK10" s="637"/>
      <c r="BL10" s="637"/>
      <c r="BM10" s="637"/>
      <c r="BN10" s="638"/>
      <c r="BO10" s="639">
        <v>1.7</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17083</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17083</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1097384</v>
      </c>
      <c r="S11" s="637"/>
      <c r="T11" s="637"/>
      <c r="U11" s="637"/>
      <c r="V11" s="637"/>
      <c r="W11" s="637"/>
      <c r="X11" s="637"/>
      <c r="Y11" s="638"/>
      <c r="Z11" s="641">
        <v>6.4</v>
      </c>
      <c r="AA11" s="642"/>
      <c r="AB11" s="642"/>
      <c r="AC11" s="648"/>
      <c r="AD11" s="645">
        <v>1097384</v>
      </c>
      <c r="AE11" s="637"/>
      <c r="AF11" s="637"/>
      <c r="AG11" s="637"/>
      <c r="AH11" s="637"/>
      <c r="AI11" s="637"/>
      <c r="AJ11" s="637"/>
      <c r="AK11" s="638"/>
      <c r="AL11" s="641">
        <v>11.1</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190631</v>
      </c>
      <c r="BH11" s="637"/>
      <c r="BI11" s="637"/>
      <c r="BJ11" s="637"/>
      <c r="BK11" s="637"/>
      <c r="BL11" s="637"/>
      <c r="BM11" s="637"/>
      <c r="BN11" s="638"/>
      <c r="BO11" s="639">
        <v>2.7</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93433</v>
      </c>
      <c r="CS11" s="637"/>
      <c r="CT11" s="637"/>
      <c r="CU11" s="637"/>
      <c r="CV11" s="637"/>
      <c r="CW11" s="637"/>
      <c r="CX11" s="637"/>
      <c r="CY11" s="638"/>
      <c r="CZ11" s="639">
        <v>0.6</v>
      </c>
      <c r="DA11" s="639"/>
      <c r="DB11" s="639"/>
      <c r="DC11" s="639"/>
      <c r="DD11" s="645">
        <v>1243</v>
      </c>
      <c r="DE11" s="637"/>
      <c r="DF11" s="637"/>
      <c r="DG11" s="637"/>
      <c r="DH11" s="637"/>
      <c r="DI11" s="637"/>
      <c r="DJ11" s="637"/>
      <c r="DK11" s="637"/>
      <c r="DL11" s="637"/>
      <c r="DM11" s="637"/>
      <c r="DN11" s="637"/>
      <c r="DO11" s="637"/>
      <c r="DP11" s="638"/>
      <c r="DQ11" s="645">
        <v>64154</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16056</v>
      </c>
      <c r="S12" s="637"/>
      <c r="T12" s="637"/>
      <c r="U12" s="637"/>
      <c r="V12" s="637"/>
      <c r="W12" s="637"/>
      <c r="X12" s="637"/>
      <c r="Y12" s="638"/>
      <c r="Z12" s="639">
        <v>0.1</v>
      </c>
      <c r="AA12" s="639"/>
      <c r="AB12" s="639"/>
      <c r="AC12" s="639"/>
      <c r="AD12" s="640">
        <v>16056</v>
      </c>
      <c r="AE12" s="640"/>
      <c r="AF12" s="640"/>
      <c r="AG12" s="640"/>
      <c r="AH12" s="640"/>
      <c r="AI12" s="640"/>
      <c r="AJ12" s="640"/>
      <c r="AK12" s="640"/>
      <c r="AL12" s="641">
        <v>0.2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3046494</v>
      </c>
      <c r="BH12" s="637"/>
      <c r="BI12" s="637"/>
      <c r="BJ12" s="637"/>
      <c r="BK12" s="637"/>
      <c r="BL12" s="637"/>
      <c r="BM12" s="637"/>
      <c r="BN12" s="638"/>
      <c r="BO12" s="639">
        <v>43.1</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124181</v>
      </c>
      <c r="CS12" s="637"/>
      <c r="CT12" s="637"/>
      <c r="CU12" s="637"/>
      <c r="CV12" s="637"/>
      <c r="CW12" s="637"/>
      <c r="CX12" s="637"/>
      <c r="CY12" s="638"/>
      <c r="CZ12" s="639">
        <v>0.8</v>
      </c>
      <c r="DA12" s="639"/>
      <c r="DB12" s="639"/>
      <c r="DC12" s="639"/>
      <c r="DD12" s="645" t="s">
        <v>122</v>
      </c>
      <c r="DE12" s="637"/>
      <c r="DF12" s="637"/>
      <c r="DG12" s="637"/>
      <c r="DH12" s="637"/>
      <c r="DI12" s="637"/>
      <c r="DJ12" s="637"/>
      <c r="DK12" s="637"/>
      <c r="DL12" s="637"/>
      <c r="DM12" s="637"/>
      <c r="DN12" s="637"/>
      <c r="DO12" s="637"/>
      <c r="DP12" s="638"/>
      <c r="DQ12" s="645">
        <v>69762</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1648</v>
      </c>
      <c r="S13" s="637"/>
      <c r="T13" s="637"/>
      <c r="U13" s="637"/>
      <c r="V13" s="637"/>
      <c r="W13" s="637"/>
      <c r="X13" s="637"/>
      <c r="Y13" s="638"/>
      <c r="Z13" s="639">
        <v>0</v>
      </c>
      <c r="AA13" s="639"/>
      <c r="AB13" s="639"/>
      <c r="AC13" s="639"/>
      <c r="AD13" s="640">
        <v>1648</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3027774</v>
      </c>
      <c r="BH13" s="637"/>
      <c r="BI13" s="637"/>
      <c r="BJ13" s="637"/>
      <c r="BK13" s="637"/>
      <c r="BL13" s="637"/>
      <c r="BM13" s="637"/>
      <c r="BN13" s="638"/>
      <c r="BO13" s="639">
        <v>42.9</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1157325</v>
      </c>
      <c r="CS13" s="637"/>
      <c r="CT13" s="637"/>
      <c r="CU13" s="637"/>
      <c r="CV13" s="637"/>
      <c r="CW13" s="637"/>
      <c r="CX13" s="637"/>
      <c r="CY13" s="638"/>
      <c r="CZ13" s="639">
        <v>7.1</v>
      </c>
      <c r="DA13" s="639"/>
      <c r="DB13" s="639"/>
      <c r="DC13" s="639"/>
      <c r="DD13" s="645">
        <v>591172</v>
      </c>
      <c r="DE13" s="637"/>
      <c r="DF13" s="637"/>
      <c r="DG13" s="637"/>
      <c r="DH13" s="637"/>
      <c r="DI13" s="637"/>
      <c r="DJ13" s="637"/>
      <c r="DK13" s="637"/>
      <c r="DL13" s="637"/>
      <c r="DM13" s="637"/>
      <c r="DN13" s="637"/>
      <c r="DO13" s="637"/>
      <c r="DP13" s="638"/>
      <c r="DQ13" s="645">
        <v>753737</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111443</v>
      </c>
      <c r="BH14" s="637"/>
      <c r="BI14" s="637"/>
      <c r="BJ14" s="637"/>
      <c r="BK14" s="637"/>
      <c r="BL14" s="637"/>
      <c r="BM14" s="637"/>
      <c r="BN14" s="638"/>
      <c r="BO14" s="639">
        <v>1.6</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674208</v>
      </c>
      <c r="CS14" s="637"/>
      <c r="CT14" s="637"/>
      <c r="CU14" s="637"/>
      <c r="CV14" s="637"/>
      <c r="CW14" s="637"/>
      <c r="CX14" s="637"/>
      <c r="CY14" s="638"/>
      <c r="CZ14" s="639">
        <v>4.0999999999999996</v>
      </c>
      <c r="DA14" s="639"/>
      <c r="DB14" s="639"/>
      <c r="DC14" s="639"/>
      <c r="DD14" s="645">
        <v>10214</v>
      </c>
      <c r="DE14" s="637"/>
      <c r="DF14" s="637"/>
      <c r="DG14" s="637"/>
      <c r="DH14" s="637"/>
      <c r="DI14" s="637"/>
      <c r="DJ14" s="637"/>
      <c r="DK14" s="637"/>
      <c r="DL14" s="637"/>
      <c r="DM14" s="637"/>
      <c r="DN14" s="637"/>
      <c r="DO14" s="637"/>
      <c r="DP14" s="638"/>
      <c r="DQ14" s="645">
        <v>673886</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32123</v>
      </c>
      <c r="S15" s="637"/>
      <c r="T15" s="637"/>
      <c r="U15" s="637"/>
      <c r="V15" s="637"/>
      <c r="W15" s="637"/>
      <c r="X15" s="637"/>
      <c r="Y15" s="638"/>
      <c r="Z15" s="639">
        <v>0.2</v>
      </c>
      <c r="AA15" s="639"/>
      <c r="AB15" s="639"/>
      <c r="AC15" s="639"/>
      <c r="AD15" s="640">
        <v>32123</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273728</v>
      </c>
      <c r="BH15" s="637"/>
      <c r="BI15" s="637"/>
      <c r="BJ15" s="637"/>
      <c r="BK15" s="637"/>
      <c r="BL15" s="637"/>
      <c r="BM15" s="637"/>
      <c r="BN15" s="638"/>
      <c r="BO15" s="639">
        <v>3.9</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2797440</v>
      </c>
      <c r="CS15" s="637"/>
      <c r="CT15" s="637"/>
      <c r="CU15" s="637"/>
      <c r="CV15" s="637"/>
      <c r="CW15" s="637"/>
      <c r="CX15" s="637"/>
      <c r="CY15" s="638"/>
      <c r="CZ15" s="639">
        <v>17.100000000000001</v>
      </c>
      <c r="DA15" s="639"/>
      <c r="DB15" s="639"/>
      <c r="DC15" s="639"/>
      <c r="DD15" s="645">
        <v>756105</v>
      </c>
      <c r="DE15" s="637"/>
      <c r="DF15" s="637"/>
      <c r="DG15" s="637"/>
      <c r="DH15" s="637"/>
      <c r="DI15" s="637"/>
      <c r="DJ15" s="637"/>
      <c r="DK15" s="637"/>
      <c r="DL15" s="637"/>
      <c r="DM15" s="637"/>
      <c r="DN15" s="637"/>
      <c r="DO15" s="637"/>
      <c r="DP15" s="638"/>
      <c r="DQ15" s="645">
        <v>1720028</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157512</v>
      </c>
      <c r="S16" s="637"/>
      <c r="T16" s="637"/>
      <c r="U16" s="637"/>
      <c r="V16" s="637"/>
      <c r="W16" s="637"/>
      <c r="X16" s="637"/>
      <c r="Y16" s="638"/>
      <c r="Z16" s="639">
        <v>0.9</v>
      </c>
      <c r="AA16" s="639"/>
      <c r="AB16" s="639"/>
      <c r="AC16" s="639"/>
      <c r="AD16" s="640">
        <v>157512</v>
      </c>
      <c r="AE16" s="640"/>
      <c r="AF16" s="640"/>
      <c r="AG16" s="640"/>
      <c r="AH16" s="640"/>
      <c r="AI16" s="640"/>
      <c r="AJ16" s="640"/>
      <c r="AK16" s="640"/>
      <c r="AL16" s="641">
        <v>1.6</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429</v>
      </c>
      <c r="CS16" s="637"/>
      <c r="CT16" s="637"/>
      <c r="CU16" s="637"/>
      <c r="CV16" s="637"/>
      <c r="CW16" s="637"/>
      <c r="CX16" s="637"/>
      <c r="CY16" s="638"/>
      <c r="CZ16" s="639">
        <v>0</v>
      </c>
      <c r="DA16" s="639"/>
      <c r="DB16" s="639"/>
      <c r="DC16" s="639"/>
      <c r="DD16" s="645" t="s">
        <v>122</v>
      </c>
      <c r="DE16" s="637"/>
      <c r="DF16" s="637"/>
      <c r="DG16" s="637"/>
      <c r="DH16" s="637"/>
      <c r="DI16" s="637"/>
      <c r="DJ16" s="637"/>
      <c r="DK16" s="637"/>
      <c r="DL16" s="637"/>
      <c r="DM16" s="637"/>
      <c r="DN16" s="637"/>
      <c r="DO16" s="637"/>
      <c r="DP16" s="638"/>
      <c r="DQ16" s="645">
        <v>429</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305024</v>
      </c>
      <c r="S17" s="637"/>
      <c r="T17" s="637"/>
      <c r="U17" s="637"/>
      <c r="V17" s="637"/>
      <c r="W17" s="637"/>
      <c r="X17" s="637"/>
      <c r="Y17" s="638"/>
      <c r="Z17" s="639">
        <v>1.8</v>
      </c>
      <c r="AA17" s="639"/>
      <c r="AB17" s="639"/>
      <c r="AC17" s="639"/>
      <c r="AD17" s="640">
        <v>305024</v>
      </c>
      <c r="AE17" s="640"/>
      <c r="AF17" s="640"/>
      <c r="AG17" s="640"/>
      <c r="AH17" s="640"/>
      <c r="AI17" s="640"/>
      <c r="AJ17" s="640"/>
      <c r="AK17" s="640"/>
      <c r="AL17" s="641">
        <v>3.1</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903124</v>
      </c>
      <c r="CS17" s="637"/>
      <c r="CT17" s="637"/>
      <c r="CU17" s="637"/>
      <c r="CV17" s="637"/>
      <c r="CW17" s="637"/>
      <c r="CX17" s="637"/>
      <c r="CY17" s="638"/>
      <c r="CZ17" s="639">
        <v>5.5</v>
      </c>
      <c r="DA17" s="639"/>
      <c r="DB17" s="639"/>
      <c r="DC17" s="639"/>
      <c r="DD17" s="645" t="s">
        <v>122</v>
      </c>
      <c r="DE17" s="637"/>
      <c r="DF17" s="637"/>
      <c r="DG17" s="637"/>
      <c r="DH17" s="637"/>
      <c r="DI17" s="637"/>
      <c r="DJ17" s="637"/>
      <c r="DK17" s="637"/>
      <c r="DL17" s="637"/>
      <c r="DM17" s="637"/>
      <c r="DN17" s="637"/>
      <c r="DO17" s="637"/>
      <c r="DP17" s="638"/>
      <c r="DQ17" s="645">
        <v>903124</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73940</v>
      </c>
      <c r="S18" s="637"/>
      <c r="T18" s="637"/>
      <c r="U18" s="637"/>
      <c r="V18" s="637"/>
      <c r="W18" s="637"/>
      <c r="X18" s="637"/>
      <c r="Y18" s="638"/>
      <c r="Z18" s="639">
        <v>0.4</v>
      </c>
      <c r="AA18" s="639"/>
      <c r="AB18" s="639"/>
      <c r="AC18" s="639"/>
      <c r="AD18" s="640">
        <v>73940</v>
      </c>
      <c r="AE18" s="640"/>
      <c r="AF18" s="640"/>
      <c r="AG18" s="640"/>
      <c r="AH18" s="640"/>
      <c r="AI18" s="640"/>
      <c r="AJ18" s="640"/>
      <c r="AK18" s="640"/>
      <c r="AL18" s="641">
        <v>0.7</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216259</v>
      </c>
      <c r="S19" s="637"/>
      <c r="T19" s="637"/>
      <c r="U19" s="637"/>
      <c r="V19" s="637"/>
      <c r="W19" s="637"/>
      <c r="X19" s="637"/>
      <c r="Y19" s="638"/>
      <c r="Z19" s="639">
        <v>1.3</v>
      </c>
      <c r="AA19" s="639"/>
      <c r="AB19" s="639"/>
      <c r="AC19" s="639"/>
      <c r="AD19" s="640">
        <v>216259</v>
      </c>
      <c r="AE19" s="640"/>
      <c r="AF19" s="640"/>
      <c r="AG19" s="640"/>
      <c r="AH19" s="640"/>
      <c r="AI19" s="640"/>
      <c r="AJ19" s="640"/>
      <c r="AK19" s="640"/>
      <c r="AL19" s="641">
        <v>2.2000000000000002</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510682</v>
      </c>
      <c r="BH19" s="637"/>
      <c r="BI19" s="637"/>
      <c r="BJ19" s="637"/>
      <c r="BK19" s="637"/>
      <c r="BL19" s="637"/>
      <c r="BM19" s="637"/>
      <c r="BN19" s="638"/>
      <c r="BO19" s="639">
        <v>7.2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14825</v>
      </c>
      <c r="S20" s="637"/>
      <c r="T20" s="637"/>
      <c r="U20" s="637"/>
      <c r="V20" s="637"/>
      <c r="W20" s="637"/>
      <c r="X20" s="637"/>
      <c r="Y20" s="638"/>
      <c r="Z20" s="639">
        <v>0.1</v>
      </c>
      <c r="AA20" s="639"/>
      <c r="AB20" s="639"/>
      <c r="AC20" s="639"/>
      <c r="AD20" s="640">
        <v>14825</v>
      </c>
      <c r="AE20" s="640"/>
      <c r="AF20" s="640"/>
      <c r="AG20" s="640"/>
      <c r="AH20" s="640"/>
      <c r="AI20" s="640"/>
      <c r="AJ20" s="640"/>
      <c r="AK20" s="640"/>
      <c r="AL20" s="641">
        <v>0.2</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510682</v>
      </c>
      <c r="BH20" s="637"/>
      <c r="BI20" s="637"/>
      <c r="BJ20" s="637"/>
      <c r="BK20" s="637"/>
      <c r="BL20" s="637"/>
      <c r="BM20" s="637"/>
      <c r="BN20" s="638"/>
      <c r="BO20" s="639">
        <v>7.2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16352380</v>
      </c>
      <c r="CS20" s="637"/>
      <c r="CT20" s="637"/>
      <c r="CU20" s="637"/>
      <c r="CV20" s="637"/>
      <c r="CW20" s="637"/>
      <c r="CX20" s="637"/>
      <c r="CY20" s="638"/>
      <c r="CZ20" s="639">
        <v>100</v>
      </c>
      <c r="DA20" s="639"/>
      <c r="DB20" s="639"/>
      <c r="DC20" s="639"/>
      <c r="DD20" s="645">
        <v>1469014</v>
      </c>
      <c r="DE20" s="637"/>
      <c r="DF20" s="637"/>
      <c r="DG20" s="637"/>
      <c r="DH20" s="637"/>
      <c r="DI20" s="637"/>
      <c r="DJ20" s="637"/>
      <c r="DK20" s="637"/>
      <c r="DL20" s="637"/>
      <c r="DM20" s="637"/>
      <c r="DN20" s="637"/>
      <c r="DO20" s="637"/>
      <c r="DP20" s="638"/>
      <c r="DQ20" s="645">
        <v>11577404</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1424403</v>
      </c>
      <c r="S21" s="637"/>
      <c r="T21" s="637"/>
      <c r="U21" s="637"/>
      <c r="V21" s="637"/>
      <c r="W21" s="637"/>
      <c r="X21" s="637"/>
      <c r="Y21" s="638"/>
      <c r="Z21" s="639">
        <v>8.3000000000000007</v>
      </c>
      <c r="AA21" s="639"/>
      <c r="AB21" s="639"/>
      <c r="AC21" s="639"/>
      <c r="AD21" s="640">
        <v>1336252</v>
      </c>
      <c r="AE21" s="640"/>
      <c r="AF21" s="640"/>
      <c r="AG21" s="640"/>
      <c r="AH21" s="640"/>
      <c r="AI21" s="640"/>
      <c r="AJ21" s="640"/>
      <c r="AK21" s="640"/>
      <c r="AL21" s="641">
        <v>13.5</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1336252</v>
      </c>
      <c r="S22" s="637"/>
      <c r="T22" s="637"/>
      <c r="U22" s="637"/>
      <c r="V22" s="637"/>
      <c r="W22" s="637"/>
      <c r="X22" s="637"/>
      <c r="Y22" s="638"/>
      <c r="Z22" s="639">
        <v>7.8</v>
      </c>
      <c r="AA22" s="639"/>
      <c r="AB22" s="639"/>
      <c r="AC22" s="639"/>
      <c r="AD22" s="640">
        <v>1336252</v>
      </c>
      <c r="AE22" s="640"/>
      <c r="AF22" s="640"/>
      <c r="AG22" s="640"/>
      <c r="AH22" s="640"/>
      <c r="AI22" s="640"/>
      <c r="AJ22" s="640"/>
      <c r="AK22" s="640"/>
      <c r="AL22" s="641">
        <v>13.5</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88151</v>
      </c>
      <c r="S23" s="637"/>
      <c r="T23" s="637"/>
      <c r="U23" s="637"/>
      <c r="V23" s="637"/>
      <c r="W23" s="637"/>
      <c r="X23" s="637"/>
      <c r="Y23" s="638"/>
      <c r="Z23" s="639">
        <v>0.5</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510682</v>
      </c>
      <c r="BH23" s="637"/>
      <c r="BI23" s="637"/>
      <c r="BJ23" s="637"/>
      <c r="BK23" s="637"/>
      <c r="BL23" s="637"/>
      <c r="BM23" s="637"/>
      <c r="BN23" s="638"/>
      <c r="BO23" s="639">
        <v>7.2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8205133</v>
      </c>
      <c r="CS24" s="626"/>
      <c r="CT24" s="626"/>
      <c r="CU24" s="626"/>
      <c r="CV24" s="626"/>
      <c r="CW24" s="626"/>
      <c r="CX24" s="626"/>
      <c r="CY24" s="627"/>
      <c r="CZ24" s="630">
        <v>50.2</v>
      </c>
      <c r="DA24" s="631"/>
      <c r="DB24" s="631"/>
      <c r="DC24" s="647"/>
      <c r="DD24" s="671">
        <v>5575127</v>
      </c>
      <c r="DE24" s="626"/>
      <c r="DF24" s="626"/>
      <c r="DG24" s="626"/>
      <c r="DH24" s="626"/>
      <c r="DI24" s="626"/>
      <c r="DJ24" s="626"/>
      <c r="DK24" s="627"/>
      <c r="DL24" s="671">
        <v>5083678</v>
      </c>
      <c r="DM24" s="626"/>
      <c r="DN24" s="626"/>
      <c r="DO24" s="626"/>
      <c r="DP24" s="626"/>
      <c r="DQ24" s="626"/>
      <c r="DR24" s="626"/>
      <c r="DS24" s="626"/>
      <c r="DT24" s="626"/>
      <c r="DU24" s="626"/>
      <c r="DV24" s="627"/>
      <c r="DW24" s="630">
        <v>51.3</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10416614</v>
      </c>
      <c r="S25" s="637"/>
      <c r="T25" s="637"/>
      <c r="U25" s="637"/>
      <c r="V25" s="637"/>
      <c r="W25" s="637"/>
      <c r="X25" s="637"/>
      <c r="Y25" s="638"/>
      <c r="Z25" s="639">
        <v>60.4</v>
      </c>
      <c r="AA25" s="639"/>
      <c r="AB25" s="639"/>
      <c r="AC25" s="639"/>
      <c r="AD25" s="640">
        <v>9817781</v>
      </c>
      <c r="AE25" s="640"/>
      <c r="AF25" s="640"/>
      <c r="AG25" s="640"/>
      <c r="AH25" s="640"/>
      <c r="AI25" s="640"/>
      <c r="AJ25" s="640"/>
      <c r="AK25" s="640"/>
      <c r="AL25" s="641">
        <v>99.4</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3259439</v>
      </c>
      <c r="CS25" s="668"/>
      <c r="CT25" s="668"/>
      <c r="CU25" s="668"/>
      <c r="CV25" s="668"/>
      <c r="CW25" s="668"/>
      <c r="CX25" s="668"/>
      <c r="CY25" s="669"/>
      <c r="CZ25" s="641">
        <v>19.899999999999999</v>
      </c>
      <c r="DA25" s="666"/>
      <c r="DB25" s="666"/>
      <c r="DC25" s="670"/>
      <c r="DD25" s="645">
        <v>2995392</v>
      </c>
      <c r="DE25" s="668"/>
      <c r="DF25" s="668"/>
      <c r="DG25" s="668"/>
      <c r="DH25" s="668"/>
      <c r="DI25" s="668"/>
      <c r="DJ25" s="668"/>
      <c r="DK25" s="669"/>
      <c r="DL25" s="645">
        <v>2984100</v>
      </c>
      <c r="DM25" s="668"/>
      <c r="DN25" s="668"/>
      <c r="DO25" s="668"/>
      <c r="DP25" s="668"/>
      <c r="DQ25" s="668"/>
      <c r="DR25" s="668"/>
      <c r="DS25" s="668"/>
      <c r="DT25" s="668"/>
      <c r="DU25" s="668"/>
      <c r="DV25" s="669"/>
      <c r="DW25" s="641">
        <v>30.1</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4210</v>
      </c>
      <c r="S26" s="637"/>
      <c r="T26" s="637"/>
      <c r="U26" s="637"/>
      <c r="V26" s="637"/>
      <c r="W26" s="637"/>
      <c r="X26" s="637"/>
      <c r="Y26" s="638"/>
      <c r="Z26" s="639">
        <v>0</v>
      </c>
      <c r="AA26" s="639"/>
      <c r="AB26" s="639"/>
      <c r="AC26" s="639"/>
      <c r="AD26" s="640">
        <v>4210</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1716377</v>
      </c>
      <c r="CS26" s="637"/>
      <c r="CT26" s="637"/>
      <c r="CU26" s="637"/>
      <c r="CV26" s="637"/>
      <c r="CW26" s="637"/>
      <c r="CX26" s="637"/>
      <c r="CY26" s="638"/>
      <c r="CZ26" s="641">
        <v>10.5</v>
      </c>
      <c r="DA26" s="666"/>
      <c r="DB26" s="666"/>
      <c r="DC26" s="670"/>
      <c r="DD26" s="645">
        <v>1575104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27511</v>
      </c>
      <c r="S27" s="637"/>
      <c r="T27" s="637"/>
      <c r="U27" s="637"/>
      <c r="V27" s="637"/>
      <c r="W27" s="637"/>
      <c r="X27" s="637"/>
      <c r="Y27" s="638"/>
      <c r="Z27" s="639">
        <v>0.2</v>
      </c>
      <c r="AA27" s="639"/>
      <c r="AB27" s="639"/>
      <c r="AC27" s="639"/>
      <c r="AD27" s="640">
        <v>522</v>
      </c>
      <c r="AE27" s="640"/>
      <c r="AF27" s="640"/>
      <c r="AG27" s="640"/>
      <c r="AH27" s="640"/>
      <c r="AI27" s="640"/>
      <c r="AJ27" s="640"/>
      <c r="AK27" s="640"/>
      <c r="AL27" s="641">
        <v>0</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7061081</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4042570</v>
      </c>
      <c r="CS27" s="668"/>
      <c r="CT27" s="668"/>
      <c r="CU27" s="668"/>
      <c r="CV27" s="668"/>
      <c r="CW27" s="668"/>
      <c r="CX27" s="668"/>
      <c r="CY27" s="669"/>
      <c r="CZ27" s="641">
        <v>24.7</v>
      </c>
      <c r="DA27" s="666"/>
      <c r="DB27" s="666"/>
      <c r="DC27" s="670"/>
      <c r="DD27" s="645">
        <v>1676611</v>
      </c>
      <c r="DE27" s="668"/>
      <c r="DF27" s="668"/>
      <c r="DG27" s="668"/>
      <c r="DH27" s="668"/>
      <c r="DI27" s="668"/>
      <c r="DJ27" s="668"/>
      <c r="DK27" s="669"/>
      <c r="DL27" s="645">
        <v>1196454</v>
      </c>
      <c r="DM27" s="668"/>
      <c r="DN27" s="668"/>
      <c r="DO27" s="668"/>
      <c r="DP27" s="668"/>
      <c r="DQ27" s="668"/>
      <c r="DR27" s="668"/>
      <c r="DS27" s="668"/>
      <c r="DT27" s="668"/>
      <c r="DU27" s="668"/>
      <c r="DV27" s="669"/>
      <c r="DW27" s="641">
        <v>12.1</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72483</v>
      </c>
      <c r="S28" s="637"/>
      <c r="T28" s="637"/>
      <c r="U28" s="637"/>
      <c r="V28" s="637"/>
      <c r="W28" s="637"/>
      <c r="X28" s="637"/>
      <c r="Y28" s="638"/>
      <c r="Z28" s="639">
        <v>0.4</v>
      </c>
      <c r="AA28" s="639"/>
      <c r="AB28" s="639"/>
      <c r="AC28" s="639"/>
      <c r="AD28" s="640">
        <v>469</v>
      </c>
      <c r="AE28" s="640"/>
      <c r="AF28" s="640"/>
      <c r="AG28" s="640"/>
      <c r="AH28" s="640"/>
      <c r="AI28" s="640"/>
      <c r="AJ28" s="640"/>
      <c r="AK28" s="640"/>
      <c r="AL28" s="641">
        <v>0</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903124</v>
      </c>
      <c r="CS28" s="637"/>
      <c r="CT28" s="637"/>
      <c r="CU28" s="637"/>
      <c r="CV28" s="637"/>
      <c r="CW28" s="637"/>
      <c r="CX28" s="637"/>
      <c r="CY28" s="638"/>
      <c r="CZ28" s="641">
        <v>5.5</v>
      </c>
      <c r="DA28" s="666"/>
      <c r="DB28" s="666"/>
      <c r="DC28" s="670"/>
      <c r="DD28" s="645">
        <v>903124</v>
      </c>
      <c r="DE28" s="637"/>
      <c r="DF28" s="637"/>
      <c r="DG28" s="637"/>
      <c r="DH28" s="637"/>
      <c r="DI28" s="637"/>
      <c r="DJ28" s="637"/>
      <c r="DK28" s="638"/>
      <c r="DL28" s="645">
        <v>903124</v>
      </c>
      <c r="DM28" s="637"/>
      <c r="DN28" s="637"/>
      <c r="DO28" s="637"/>
      <c r="DP28" s="637"/>
      <c r="DQ28" s="637"/>
      <c r="DR28" s="637"/>
      <c r="DS28" s="637"/>
      <c r="DT28" s="637"/>
      <c r="DU28" s="637"/>
      <c r="DV28" s="638"/>
      <c r="DW28" s="641">
        <v>9.1</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61706</v>
      </c>
      <c r="S29" s="637"/>
      <c r="T29" s="637"/>
      <c r="U29" s="637"/>
      <c r="V29" s="637"/>
      <c r="W29" s="637"/>
      <c r="X29" s="637"/>
      <c r="Y29" s="638"/>
      <c r="Z29" s="639">
        <v>0.4</v>
      </c>
      <c r="AA29" s="639"/>
      <c r="AB29" s="639"/>
      <c r="AC29" s="639"/>
      <c r="AD29" s="640">
        <v>437</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903124</v>
      </c>
      <c r="CS29" s="668"/>
      <c r="CT29" s="668"/>
      <c r="CU29" s="668"/>
      <c r="CV29" s="668"/>
      <c r="CW29" s="668"/>
      <c r="CX29" s="668"/>
      <c r="CY29" s="669"/>
      <c r="CZ29" s="641">
        <v>5.5</v>
      </c>
      <c r="DA29" s="666"/>
      <c r="DB29" s="666"/>
      <c r="DC29" s="670"/>
      <c r="DD29" s="645">
        <v>903124</v>
      </c>
      <c r="DE29" s="668"/>
      <c r="DF29" s="668"/>
      <c r="DG29" s="668"/>
      <c r="DH29" s="668"/>
      <c r="DI29" s="668"/>
      <c r="DJ29" s="668"/>
      <c r="DK29" s="669"/>
      <c r="DL29" s="645">
        <v>903124</v>
      </c>
      <c r="DM29" s="668"/>
      <c r="DN29" s="668"/>
      <c r="DO29" s="668"/>
      <c r="DP29" s="668"/>
      <c r="DQ29" s="668"/>
      <c r="DR29" s="668"/>
      <c r="DS29" s="668"/>
      <c r="DT29" s="668"/>
      <c r="DU29" s="668"/>
      <c r="DV29" s="669"/>
      <c r="DW29" s="641">
        <v>9.1</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2761219</v>
      </c>
      <c r="S30" s="637"/>
      <c r="T30" s="637"/>
      <c r="U30" s="637"/>
      <c r="V30" s="637"/>
      <c r="W30" s="637"/>
      <c r="X30" s="637"/>
      <c r="Y30" s="638"/>
      <c r="Z30" s="639">
        <v>16</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875325</v>
      </c>
      <c r="CS30" s="637"/>
      <c r="CT30" s="637"/>
      <c r="CU30" s="637"/>
      <c r="CV30" s="637"/>
      <c r="CW30" s="637"/>
      <c r="CX30" s="637"/>
      <c r="CY30" s="638"/>
      <c r="CZ30" s="641">
        <v>5.4</v>
      </c>
      <c r="DA30" s="666"/>
      <c r="DB30" s="666"/>
      <c r="DC30" s="670"/>
      <c r="DD30" s="645">
        <v>875325</v>
      </c>
      <c r="DE30" s="637"/>
      <c r="DF30" s="637"/>
      <c r="DG30" s="637"/>
      <c r="DH30" s="637"/>
      <c r="DI30" s="637"/>
      <c r="DJ30" s="637"/>
      <c r="DK30" s="638"/>
      <c r="DL30" s="645">
        <v>875325</v>
      </c>
      <c r="DM30" s="637"/>
      <c r="DN30" s="637"/>
      <c r="DO30" s="637"/>
      <c r="DP30" s="637"/>
      <c r="DQ30" s="637"/>
      <c r="DR30" s="637"/>
      <c r="DS30" s="637"/>
      <c r="DT30" s="637"/>
      <c r="DU30" s="637"/>
      <c r="DV30" s="638"/>
      <c r="DW30" s="641">
        <v>8.8000000000000007</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99.6</v>
      </c>
      <c r="BH31" s="680"/>
      <c r="BI31" s="680"/>
      <c r="BJ31" s="680"/>
      <c r="BK31" s="680"/>
      <c r="BL31" s="680"/>
      <c r="BM31" s="631">
        <v>99</v>
      </c>
      <c r="BN31" s="680"/>
      <c r="BO31" s="680"/>
      <c r="BP31" s="680"/>
      <c r="BQ31" s="681"/>
      <c r="BR31" s="692">
        <v>99.5</v>
      </c>
      <c r="BS31" s="680"/>
      <c r="BT31" s="680"/>
      <c r="BU31" s="680"/>
      <c r="BV31" s="680"/>
      <c r="BW31" s="680"/>
      <c r="BX31" s="631">
        <v>98.9</v>
      </c>
      <c r="BY31" s="680"/>
      <c r="BZ31" s="680"/>
      <c r="CA31" s="680"/>
      <c r="CB31" s="681"/>
      <c r="CD31" s="674"/>
      <c r="CE31" s="675"/>
      <c r="CF31" s="633" t="s">
        <v>300</v>
      </c>
      <c r="CG31" s="634"/>
      <c r="CH31" s="634"/>
      <c r="CI31" s="634"/>
      <c r="CJ31" s="634"/>
      <c r="CK31" s="634"/>
      <c r="CL31" s="634"/>
      <c r="CM31" s="634"/>
      <c r="CN31" s="634"/>
      <c r="CO31" s="634"/>
      <c r="CP31" s="634"/>
      <c r="CQ31" s="635"/>
      <c r="CR31" s="636">
        <v>27799</v>
      </c>
      <c r="CS31" s="668"/>
      <c r="CT31" s="668"/>
      <c r="CU31" s="668"/>
      <c r="CV31" s="668"/>
      <c r="CW31" s="668"/>
      <c r="CX31" s="668"/>
      <c r="CY31" s="669"/>
      <c r="CZ31" s="641">
        <v>0.2</v>
      </c>
      <c r="DA31" s="666"/>
      <c r="DB31" s="666"/>
      <c r="DC31" s="670"/>
      <c r="DD31" s="645">
        <v>27799</v>
      </c>
      <c r="DE31" s="668"/>
      <c r="DF31" s="668"/>
      <c r="DG31" s="668"/>
      <c r="DH31" s="668"/>
      <c r="DI31" s="668"/>
      <c r="DJ31" s="668"/>
      <c r="DK31" s="669"/>
      <c r="DL31" s="645">
        <v>27799</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1252170</v>
      </c>
      <c r="S32" s="637"/>
      <c r="T32" s="637"/>
      <c r="U32" s="637"/>
      <c r="V32" s="637"/>
      <c r="W32" s="637"/>
      <c r="X32" s="637"/>
      <c r="Y32" s="638"/>
      <c r="Z32" s="639">
        <v>7.3</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99.5</v>
      </c>
      <c r="BH32" s="668"/>
      <c r="BI32" s="668"/>
      <c r="BJ32" s="668"/>
      <c r="BK32" s="668"/>
      <c r="BL32" s="668"/>
      <c r="BM32" s="642">
        <v>98.5</v>
      </c>
      <c r="BN32" s="668"/>
      <c r="BO32" s="668"/>
      <c r="BP32" s="668"/>
      <c r="BQ32" s="691"/>
      <c r="BR32" s="693">
        <v>99.3</v>
      </c>
      <c r="BS32" s="668"/>
      <c r="BT32" s="668"/>
      <c r="BU32" s="668"/>
      <c r="BV32" s="668"/>
      <c r="BW32" s="668"/>
      <c r="BX32" s="642">
        <v>98.4</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10761</v>
      </c>
      <c r="S33" s="637"/>
      <c r="T33" s="637"/>
      <c r="U33" s="637"/>
      <c r="V33" s="637"/>
      <c r="W33" s="637"/>
      <c r="X33" s="637"/>
      <c r="Y33" s="638"/>
      <c r="Z33" s="639">
        <v>0.1</v>
      </c>
      <c r="AA33" s="639"/>
      <c r="AB33" s="639"/>
      <c r="AC33" s="639"/>
      <c r="AD33" s="640">
        <v>725</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99.6</v>
      </c>
      <c r="BH33" s="695"/>
      <c r="BI33" s="695"/>
      <c r="BJ33" s="695"/>
      <c r="BK33" s="695"/>
      <c r="BL33" s="695"/>
      <c r="BM33" s="696">
        <v>99.4</v>
      </c>
      <c r="BN33" s="695"/>
      <c r="BO33" s="695"/>
      <c r="BP33" s="695"/>
      <c r="BQ33" s="697"/>
      <c r="BR33" s="694">
        <v>99.7</v>
      </c>
      <c r="BS33" s="695"/>
      <c r="BT33" s="695"/>
      <c r="BU33" s="695"/>
      <c r="BV33" s="695"/>
      <c r="BW33" s="695"/>
      <c r="BX33" s="696">
        <v>99.4</v>
      </c>
      <c r="BY33" s="695"/>
      <c r="BZ33" s="695"/>
      <c r="CA33" s="695"/>
      <c r="CB33" s="697"/>
      <c r="CD33" s="633" t="s">
        <v>307</v>
      </c>
      <c r="CE33" s="634"/>
      <c r="CF33" s="634"/>
      <c r="CG33" s="634"/>
      <c r="CH33" s="634"/>
      <c r="CI33" s="634"/>
      <c r="CJ33" s="634"/>
      <c r="CK33" s="634"/>
      <c r="CL33" s="634"/>
      <c r="CM33" s="634"/>
      <c r="CN33" s="634"/>
      <c r="CO33" s="634"/>
      <c r="CP33" s="634"/>
      <c r="CQ33" s="635"/>
      <c r="CR33" s="636">
        <v>6677804</v>
      </c>
      <c r="CS33" s="668"/>
      <c r="CT33" s="668"/>
      <c r="CU33" s="668"/>
      <c r="CV33" s="668"/>
      <c r="CW33" s="668"/>
      <c r="CX33" s="668"/>
      <c r="CY33" s="669"/>
      <c r="CZ33" s="641">
        <v>40.799999999999997</v>
      </c>
      <c r="DA33" s="666"/>
      <c r="DB33" s="666"/>
      <c r="DC33" s="670"/>
      <c r="DD33" s="645">
        <v>5620561</v>
      </c>
      <c r="DE33" s="668"/>
      <c r="DF33" s="668"/>
      <c r="DG33" s="668"/>
      <c r="DH33" s="668"/>
      <c r="DI33" s="668"/>
      <c r="DJ33" s="668"/>
      <c r="DK33" s="669"/>
      <c r="DL33" s="645">
        <v>4518311</v>
      </c>
      <c r="DM33" s="668"/>
      <c r="DN33" s="668"/>
      <c r="DO33" s="668"/>
      <c r="DP33" s="668"/>
      <c r="DQ33" s="668"/>
      <c r="DR33" s="668"/>
      <c r="DS33" s="668"/>
      <c r="DT33" s="668"/>
      <c r="DU33" s="668"/>
      <c r="DV33" s="669"/>
      <c r="DW33" s="641">
        <v>45.6</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144414</v>
      </c>
      <c r="S34" s="637"/>
      <c r="T34" s="637"/>
      <c r="U34" s="637"/>
      <c r="V34" s="637"/>
      <c r="W34" s="637"/>
      <c r="X34" s="637"/>
      <c r="Y34" s="638"/>
      <c r="Z34" s="639">
        <v>0.8</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3097897</v>
      </c>
      <c r="CS34" s="637"/>
      <c r="CT34" s="637"/>
      <c r="CU34" s="637"/>
      <c r="CV34" s="637"/>
      <c r="CW34" s="637"/>
      <c r="CX34" s="637"/>
      <c r="CY34" s="638"/>
      <c r="CZ34" s="641">
        <v>18.899999999999999</v>
      </c>
      <c r="DA34" s="666"/>
      <c r="DB34" s="666"/>
      <c r="DC34" s="670"/>
      <c r="DD34" s="645">
        <v>2629813</v>
      </c>
      <c r="DE34" s="637"/>
      <c r="DF34" s="637"/>
      <c r="DG34" s="637"/>
      <c r="DH34" s="637"/>
      <c r="DI34" s="637"/>
      <c r="DJ34" s="637"/>
      <c r="DK34" s="638"/>
      <c r="DL34" s="645">
        <v>2376647</v>
      </c>
      <c r="DM34" s="637"/>
      <c r="DN34" s="637"/>
      <c r="DO34" s="637"/>
      <c r="DP34" s="637"/>
      <c r="DQ34" s="637"/>
      <c r="DR34" s="637"/>
      <c r="DS34" s="637"/>
      <c r="DT34" s="637"/>
      <c r="DU34" s="637"/>
      <c r="DV34" s="638"/>
      <c r="DW34" s="641">
        <v>24</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1054472</v>
      </c>
      <c r="S35" s="637"/>
      <c r="T35" s="637"/>
      <c r="U35" s="637"/>
      <c r="V35" s="637"/>
      <c r="W35" s="637"/>
      <c r="X35" s="637"/>
      <c r="Y35" s="638"/>
      <c r="Z35" s="639">
        <v>6.1</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21301</v>
      </c>
      <c r="CS35" s="668"/>
      <c r="CT35" s="668"/>
      <c r="CU35" s="668"/>
      <c r="CV35" s="668"/>
      <c r="CW35" s="668"/>
      <c r="CX35" s="668"/>
      <c r="CY35" s="669"/>
      <c r="CZ35" s="641">
        <v>0.1</v>
      </c>
      <c r="DA35" s="666"/>
      <c r="DB35" s="666"/>
      <c r="DC35" s="670"/>
      <c r="DD35" s="645">
        <v>21222</v>
      </c>
      <c r="DE35" s="668"/>
      <c r="DF35" s="668"/>
      <c r="DG35" s="668"/>
      <c r="DH35" s="668"/>
      <c r="DI35" s="668"/>
      <c r="DJ35" s="668"/>
      <c r="DK35" s="669"/>
      <c r="DL35" s="645">
        <v>20584</v>
      </c>
      <c r="DM35" s="668"/>
      <c r="DN35" s="668"/>
      <c r="DO35" s="668"/>
      <c r="DP35" s="668"/>
      <c r="DQ35" s="668"/>
      <c r="DR35" s="668"/>
      <c r="DS35" s="668"/>
      <c r="DT35" s="668"/>
      <c r="DU35" s="668"/>
      <c r="DV35" s="669"/>
      <c r="DW35" s="641">
        <v>0.2</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135352</v>
      </c>
      <c r="S36" s="637"/>
      <c r="T36" s="637"/>
      <c r="U36" s="637"/>
      <c r="V36" s="637"/>
      <c r="W36" s="637"/>
      <c r="X36" s="637"/>
      <c r="Y36" s="638"/>
      <c r="Z36" s="639">
        <v>0.8</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1576993</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56539</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2020730</v>
      </c>
      <c r="CS36" s="637"/>
      <c r="CT36" s="637"/>
      <c r="CU36" s="637"/>
      <c r="CV36" s="637"/>
      <c r="CW36" s="637"/>
      <c r="CX36" s="637"/>
      <c r="CY36" s="638"/>
      <c r="CZ36" s="641">
        <v>12.4</v>
      </c>
      <c r="DA36" s="666"/>
      <c r="DB36" s="666"/>
      <c r="DC36" s="670"/>
      <c r="DD36" s="645">
        <v>1707371</v>
      </c>
      <c r="DE36" s="637"/>
      <c r="DF36" s="637"/>
      <c r="DG36" s="637"/>
      <c r="DH36" s="637"/>
      <c r="DI36" s="637"/>
      <c r="DJ36" s="637"/>
      <c r="DK36" s="638"/>
      <c r="DL36" s="645">
        <v>1313660</v>
      </c>
      <c r="DM36" s="637"/>
      <c r="DN36" s="637"/>
      <c r="DO36" s="637"/>
      <c r="DP36" s="637"/>
      <c r="DQ36" s="637"/>
      <c r="DR36" s="637"/>
      <c r="DS36" s="637"/>
      <c r="DT36" s="637"/>
      <c r="DU36" s="637"/>
      <c r="DV36" s="638"/>
      <c r="DW36" s="641">
        <v>13.2</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511839</v>
      </c>
      <c r="S37" s="637"/>
      <c r="T37" s="637"/>
      <c r="U37" s="637"/>
      <c r="V37" s="637"/>
      <c r="W37" s="637"/>
      <c r="X37" s="637"/>
      <c r="Y37" s="638"/>
      <c r="Z37" s="639">
        <v>3</v>
      </c>
      <c r="AA37" s="639"/>
      <c r="AB37" s="639"/>
      <c r="AC37" s="639"/>
      <c r="AD37" s="640">
        <v>49534</v>
      </c>
      <c r="AE37" s="640"/>
      <c r="AF37" s="640"/>
      <c r="AG37" s="640"/>
      <c r="AH37" s="640"/>
      <c r="AI37" s="640"/>
      <c r="AJ37" s="640"/>
      <c r="AK37" s="640"/>
      <c r="AL37" s="641">
        <v>0.5</v>
      </c>
      <c r="AM37" s="642"/>
      <c r="AN37" s="642"/>
      <c r="AO37" s="643"/>
      <c r="AQ37" s="699" t="s">
        <v>319</v>
      </c>
      <c r="AR37" s="700"/>
      <c r="AS37" s="700"/>
      <c r="AT37" s="700"/>
      <c r="AU37" s="700"/>
      <c r="AV37" s="700"/>
      <c r="AW37" s="700"/>
      <c r="AX37" s="700"/>
      <c r="AY37" s="701"/>
      <c r="AZ37" s="636">
        <v>269911</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-117968</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1006634</v>
      </c>
      <c r="CS37" s="668"/>
      <c r="CT37" s="668"/>
      <c r="CU37" s="668"/>
      <c r="CV37" s="668"/>
      <c r="CW37" s="668"/>
      <c r="CX37" s="668"/>
      <c r="CY37" s="669"/>
      <c r="CZ37" s="641">
        <v>6.2</v>
      </c>
      <c r="DA37" s="666"/>
      <c r="DB37" s="666"/>
      <c r="DC37" s="670"/>
      <c r="DD37" s="645">
        <v>960710</v>
      </c>
      <c r="DE37" s="668"/>
      <c r="DF37" s="668"/>
      <c r="DG37" s="668"/>
      <c r="DH37" s="668"/>
      <c r="DI37" s="668"/>
      <c r="DJ37" s="668"/>
      <c r="DK37" s="669"/>
      <c r="DL37" s="645">
        <v>810664</v>
      </c>
      <c r="DM37" s="668"/>
      <c r="DN37" s="668"/>
      <c r="DO37" s="668"/>
      <c r="DP37" s="668"/>
      <c r="DQ37" s="668"/>
      <c r="DR37" s="668"/>
      <c r="DS37" s="668"/>
      <c r="DT37" s="668"/>
      <c r="DU37" s="668"/>
      <c r="DV37" s="669"/>
      <c r="DW37" s="641">
        <v>8.1999999999999993</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788800</v>
      </c>
      <c r="S38" s="637"/>
      <c r="T38" s="637"/>
      <c r="U38" s="637"/>
      <c r="V38" s="637"/>
      <c r="W38" s="637"/>
      <c r="X38" s="637"/>
      <c r="Y38" s="638"/>
      <c r="Z38" s="639">
        <v>4.5999999999999996</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2547</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4056</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1307082</v>
      </c>
      <c r="CS38" s="637"/>
      <c r="CT38" s="637"/>
      <c r="CU38" s="637"/>
      <c r="CV38" s="637"/>
      <c r="CW38" s="637"/>
      <c r="CX38" s="637"/>
      <c r="CY38" s="638"/>
      <c r="CZ38" s="641">
        <v>8</v>
      </c>
      <c r="DA38" s="666"/>
      <c r="DB38" s="666"/>
      <c r="DC38" s="670"/>
      <c r="DD38" s="645">
        <v>1086425</v>
      </c>
      <c r="DE38" s="637"/>
      <c r="DF38" s="637"/>
      <c r="DG38" s="637"/>
      <c r="DH38" s="637"/>
      <c r="DI38" s="637"/>
      <c r="DJ38" s="637"/>
      <c r="DK38" s="638"/>
      <c r="DL38" s="645">
        <v>807420</v>
      </c>
      <c r="DM38" s="637"/>
      <c r="DN38" s="637"/>
      <c r="DO38" s="637"/>
      <c r="DP38" s="637"/>
      <c r="DQ38" s="637"/>
      <c r="DR38" s="637"/>
      <c r="DS38" s="637"/>
      <c r="DT38" s="637"/>
      <c r="DU38" s="637"/>
      <c r="DV38" s="638"/>
      <c r="DW38" s="641">
        <v>8.1</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6142</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67927</v>
      </c>
      <c r="CS39" s="668"/>
      <c r="CT39" s="668"/>
      <c r="CU39" s="668"/>
      <c r="CV39" s="668"/>
      <c r="CW39" s="668"/>
      <c r="CX39" s="668"/>
      <c r="CY39" s="669"/>
      <c r="CZ39" s="641">
        <v>0.4</v>
      </c>
      <c r="DA39" s="666"/>
      <c r="DB39" s="666"/>
      <c r="DC39" s="670"/>
      <c r="DD39" s="645">
        <v>62863</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42000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120</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162867</v>
      </c>
      <c r="CS40" s="637"/>
      <c r="CT40" s="637"/>
      <c r="CU40" s="637"/>
      <c r="CV40" s="637"/>
      <c r="CW40" s="637"/>
      <c r="CX40" s="637"/>
      <c r="CY40" s="638"/>
      <c r="CZ40" s="641">
        <v>1</v>
      </c>
      <c r="DA40" s="666"/>
      <c r="DB40" s="666"/>
      <c r="DC40" s="670"/>
      <c r="DD40" s="645">
        <v>112867</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17241551</v>
      </c>
      <c r="S41" s="709"/>
      <c r="T41" s="709"/>
      <c r="U41" s="709"/>
      <c r="V41" s="709"/>
      <c r="W41" s="709"/>
      <c r="X41" s="709"/>
      <c r="Y41" s="713"/>
      <c r="Z41" s="714">
        <v>100</v>
      </c>
      <c r="AA41" s="714"/>
      <c r="AB41" s="714"/>
      <c r="AC41" s="714"/>
      <c r="AD41" s="715">
        <v>9873678</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365003</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939532</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403</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1469443</v>
      </c>
      <c r="CS42" s="668"/>
      <c r="CT42" s="668"/>
      <c r="CU42" s="668"/>
      <c r="CV42" s="668"/>
      <c r="CW42" s="668"/>
      <c r="CX42" s="668"/>
      <c r="CY42" s="669"/>
      <c r="CZ42" s="641">
        <v>9</v>
      </c>
      <c r="DA42" s="666"/>
      <c r="DB42" s="666"/>
      <c r="DC42" s="670"/>
      <c r="DD42" s="645">
        <v>381716</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39408</v>
      </c>
      <c r="CS43" s="668"/>
      <c r="CT43" s="668"/>
      <c r="CU43" s="668"/>
      <c r="CV43" s="668"/>
      <c r="CW43" s="668"/>
      <c r="CX43" s="668"/>
      <c r="CY43" s="669"/>
      <c r="CZ43" s="641">
        <v>0.2</v>
      </c>
      <c r="DA43" s="666"/>
      <c r="DB43" s="666"/>
      <c r="DC43" s="670"/>
      <c r="DD43" s="645">
        <v>39408</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1469014</v>
      </c>
      <c r="CS44" s="637"/>
      <c r="CT44" s="637"/>
      <c r="CU44" s="637"/>
      <c r="CV44" s="637"/>
      <c r="CW44" s="637"/>
      <c r="CX44" s="637"/>
      <c r="CY44" s="638"/>
      <c r="CZ44" s="641">
        <v>9</v>
      </c>
      <c r="DA44" s="642"/>
      <c r="DB44" s="642"/>
      <c r="DC44" s="648"/>
      <c r="DD44" s="645">
        <v>381287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599576</v>
      </c>
      <c r="CS45" s="668"/>
      <c r="CT45" s="668"/>
      <c r="CU45" s="668"/>
      <c r="CV45" s="668"/>
      <c r="CW45" s="668"/>
      <c r="CX45" s="668"/>
      <c r="CY45" s="669"/>
      <c r="CZ45" s="641">
        <v>3.7</v>
      </c>
      <c r="DA45" s="666"/>
      <c r="DB45" s="666"/>
      <c r="DC45" s="670"/>
      <c r="DD45" s="645">
        <v>13160</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869438</v>
      </c>
      <c r="CS46" s="637"/>
      <c r="CT46" s="637"/>
      <c r="CU46" s="637"/>
      <c r="CV46" s="637"/>
      <c r="CW46" s="637"/>
      <c r="CX46" s="637"/>
      <c r="CY46" s="638"/>
      <c r="CZ46" s="641">
        <v>5.3</v>
      </c>
      <c r="DA46" s="642"/>
      <c r="DB46" s="642"/>
      <c r="DC46" s="648"/>
      <c r="DD46" s="645">
        <v>368127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429</v>
      </c>
      <c r="CS47" s="668"/>
      <c r="CT47" s="668"/>
      <c r="CU47" s="668"/>
      <c r="CV47" s="668"/>
      <c r="CW47" s="668"/>
      <c r="CX47" s="668"/>
      <c r="CY47" s="669"/>
      <c r="CZ47" s="641">
        <v>0</v>
      </c>
      <c r="DA47" s="666"/>
      <c r="DB47" s="666"/>
      <c r="DC47" s="670"/>
      <c r="DD47" s="645">
        <v>429</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16352380</v>
      </c>
      <c r="CS49" s="695"/>
      <c r="CT49" s="695"/>
      <c r="CU49" s="695"/>
      <c r="CV49" s="695"/>
      <c r="CW49" s="695"/>
      <c r="CX49" s="695"/>
      <c r="CY49" s="724"/>
      <c r="CZ49" s="716">
        <v>100</v>
      </c>
      <c r="DA49" s="725"/>
      <c r="DB49" s="725"/>
      <c r="DC49" s="726"/>
      <c r="DD49" s="727">
        <v>11577404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7Qr/RXy6yAGVvlmkMhhZnLafUaqKC17G2rpslRxoRWMnWOdKAhrZikQX9xOwPSTfYPO1p3NSkmfdxKpTlZxjSQ==" saltValue="BBRqhBEqx+pgiJlVH3GXg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17242</v>
      </c>
      <c r="R7" s="766"/>
      <c r="S7" s="766"/>
      <c r="T7" s="766"/>
      <c r="U7" s="766"/>
      <c r="V7" s="766">
        <v>16352</v>
      </c>
      <c r="W7" s="766"/>
      <c r="X7" s="766"/>
      <c r="Y7" s="766"/>
      <c r="Z7" s="766"/>
      <c r="AA7" s="766">
        <v>889</v>
      </c>
      <c r="AB7" s="766"/>
      <c r="AC7" s="766"/>
      <c r="AD7" s="766"/>
      <c r="AE7" s="767"/>
      <c r="AF7" s="768">
        <v>807</v>
      </c>
      <c r="AG7" s="769"/>
      <c r="AH7" s="769"/>
      <c r="AI7" s="769"/>
      <c r="AJ7" s="770"/>
      <c r="AK7" s="771">
        <v>1054</v>
      </c>
      <c r="AL7" s="772"/>
      <c r="AM7" s="772"/>
      <c r="AN7" s="772"/>
      <c r="AO7" s="772"/>
      <c r="AP7" s="772">
        <v>9820</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553</v>
      </c>
      <c r="BT7" s="760"/>
      <c r="BU7" s="760"/>
      <c r="BV7" s="760"/>
      <c r="BW7" s="760"/>
      <c r="BX7" s="760"/>
      <c r="BY7" s="760"/>
      <c r="BZ7" s="760"/>
      <c r="CA7" s="760"/>
      <c r="CB7" s="760"/>
      <c r="CC7" s="760"/>
      <c r="CD7" s="760"/>
      <c r="CE7" s="760"/>
      <c r="CF7" s="760"/>
      <c r="CG7" s="775"/>
      <c r="CH7" s="756">
        <v>0</v>
      </c>
      <c r="CI7" s="757"/>
      <c r="CJ7" s="757"/>
      <c r="CK7" s="757"/>
      <c r="CL7" s="758"/>
      <c r="CM7" s="756">
        <v>30</v>
      </c>
      <c r="CN7" s="757"/>
      <c r="CO7" s="757"/>
      <c r="CP7" s="757"/>
      <c r="CQ7" s="758"/>
      <c r="CR7" s="756">
        <v>3</v>
      </c>
      <c r="CS7" s="757"/>
      <c r="CT7" s="757"/>
      <c r="CU7" s="757"/>
      <c r="CV7" s="758"/>
      <c r="CW7" s="756" t="s">
        <v>546</v>
      </c>
      <c r="CX7" s="757"/>
      <c r="CY7" s="757"/>
      <c r="CZ7" s="757"/>
      <c r="DA7" s="758"/>
      <c r="DB7" s="756" t="s">
        <v>546</v>
      </c>
      <c r="DC7" s="757"/>
      <c r="DD7" s="757"/>
      <c r="DE7" s="757"/>
      <c r="DF7" s="758"/>
      <c r="DG7" s="756">
        <v>6</v>
      </c>
      <c r="DH7" s="757"/>
      <c r="DI7" s="757"/>
      <c r="DJ7" s="757"/>
      <c r="DK7" s="758"/>
      <c r="DL7" s="756" t="s">
        <v>546</v>
      </c>
      <c r="DM7" s="757"/>
      <c r="DN7" s="757"/>
      <c r="DO7" s="757"/>
      <c r="DP7" s="758"/>
      <c r="DQ7" s="756" t="s">
        <v>546</v>
      </c>
      <c r="DR7" s="757"/>
      <c r="DS7" s="757"/>
      <c r="DT7" s="757"/>
      <c r="DU7" s="758"/>
      <c r="DV7" s="759"/>
      <c r="DW7" s="760"/>
      <c r="DX7" s="760"/>
      <c r="DY7" s="760"/>
      <c r="DZ7" s="761"/>
      <c r="EA7" s="217"/>
    </row>
    <row r="8" spans="1:131" s="218" customFormat="1" ht="26.25" customHeight="1" x14ac:dyDescent="0.2">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554</v>
      </c>
      <c r="BT8" s="787"/>
      <c r="BU8" s="787"/>
      <c r="BV8" s="787"/>
      <c r="BW8" s="787"/>
      <c r="BX8" s="787"/>
      <c r="BY8" s="787"/>
      <c r="BZ8" s="787"/>
      <c r="CA8" s="787"/>
      <c r="CB8" s="787"/>
      <c r="CC8" s="787"/>
      <c r="CD8" s="787"/>
      <c r="CE8" s="787"/>
      <c r="CF8" s="787"/>
      <c r="CG8" s="788"/>
      <c r="CH8" s="789">
        <v>36</v>
      </c>
      <c r="CI8" s="790"/>
      <c r="CJ8" s="790"/>
      <c r="CK8" s="790"/>
      <c r="CL8" s="791"/>
      <c r="CM8" s="789">
        <v>194</v>
      </c>
      <c r="CN8" s="790"/>
      <c r="CO8" s="790"/>
      <c r="CP8" s="790"/>
      <c r="CQ8" s="791"/>
      <c r="CR8" s="789">
        <v>10</v>
      </c>
      <c r="CS8" s="790"/>
      <c r="CT8" s="790"/>
      <c r="CU8" s="790"/>
      <c r="CV8" s="791"/>
      <c r="CW8" s="789" t="s">
        <v>546</v>
      </c>
      <c r="CX8" s="790"/>
      <c r="CY8" s="790"/>
      <c r="CZ8" s="790"/>
      <c r="DA8" s="791"/>
      <c r="DB8" s="789" t="s">
        <v>546</v>
      </c>
      <c r="DC8" s="790"/>
      <c r="DD8" s="790"/>
      <c r="DE8" s="790"/>
      <c r="DF8" s="791"/>
      <c r="DG8" s="789" t="s">
        <v>546</v>
      </c>
      <c r="DH8" s="790"/>
      <c r="DI8" s="790"/>
      <c r="DJ8" s="790"/>
      <c r="DK8" s="791"/>
      <c r="DL8" s="789" t="s">
        <v>546</v>
      </c>
      <c r="DM8" s="790"/>
      <c r="DN8" s="790"/>
      <c r="DO8" s="790"/>
      <c r="DP8" s="791"/>
      <c r="DQ8" s="789" t="s">
        <v>546</v>
      </c>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376</v>
      </c>
      <c r="B23" s="802" t="s">
        <v>377</v>
      </c>
      <c r="C23" s="803"/>
      <c r="D23" s="803"/>
      <c r="E23" s="803"/>
      <c r="F23" s="803"/>
      <c r="G23" s="803"/>
      <c r="H23" s="803"/>
      <c r="I23" s="803"/>
      <c r="J23" s="803"/>
      <c r="K23" s="803"/>
      <c r="L23" s="803"/>
      <c r="M23" s="803"/>
      <c r="N23" s="803"/>
      <c r="O23" s="803"/>
      <c r="P23" s="804"/>
      <c r="Q23" s="805">
        <v>17242</v>
      </c>
      <c r="R23" s="806"/>
      <c r="S23" s="806"/>
      <c r="T23" s="806"/>
      <c r="U23" s="806"/>
      <c r="V23" s="806">
        <v>16352</v>
      </c>
      <c r="W23" s="806"/>
      <c r="X23" s="806"/>
      <c r="Y23" s="806"/>
      <c r="Z23" s="806"/>
      <c r="AA23" s="806">
        <v>889</v>
      </c>
      <c r="AB23" s="806"/>
      <c r="AC23" s="806"/>
      <c r="AD23" s="806"/>
      <c r="AE23" s="807"/>
      <c r="AF23" s="808">
        <v>807</v>
      </c>
      <c r="AG23" s="806"/>
      <c r="AH23" s="806"/>
      <c r="AI23" s="806"/>
      <c r="AJ23" s="809"/>
      <c r="AK23" s="810"/>
      <c r="AL23" s="811"/>
      <c r="AM23" s="811"/>
      <c r="AN23" s="811"/>
      <c r="AO23" s="811"/>
      <c r="AP23" s="806">
        <v>9820</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388</v>
      </c>
      <c r="C28" s="763"/>
      <c r="D28" s="763"/>
      <c r="E28" s="763"/>
      <c r="F28" s="763"/>
      <c r="G28" s="763"/>
      <c r="H28" s="763"/>
      <c r="I28" s="763"/>
      <c r="J28" s="763"/>
      <c r="K28" s="763"/>
      <c r="L28" s="763"/>
      <c r="M28" s="763"/>
      <c r="N28" s="763"/>
      <c r="O28" s="763"/>
      <c r="P28" s="764"/>
      <c r="Q28" s="835">
        <v>3716</v>
      </c>
      <c r="R28" s="836"/>
      <c r="S28" s="836"/>
      <c r="T28" s="836"/>
      <c r="U28" s="836"/>
      <c r="V28" s="836">
        <v>3659</v>
      </c>
      <c r="W28" s="836"/>
      <c r="X28" s="836"/>
      <c r="Y28" s="836"/>
      <c r="Z28" s="836"/>
      <c r="AA28" s="836">
        <v>57</v>
      </c>
      <c r="AB28" s="836"/>
      <c r="AC28" s="836"/>
      <c r="AD28" s="836"/>
      <c r="AE28" s="837"/>
      <c r="AF28" s="838">
        <v>57</v>
      </c>
      <c r="AG28" s="836"/>
      <c r="AH28" s="836"/>
      <c r="AI28" s="836"/>
      <c r="AJ28" s="839"/>
      <c r="AK28" s="840">
        <v>381</v>
      </c>
      <c r="AL28" s="841"/>
      <c r="AM28" s="841"/>
      <c r="AN28" s="841"/>
      <c r="AO28" s="841"/>
      <c r="AP28" s="841" t="s">
        <v>546</v>
      </c>
      <c r="AQ28" s="841"/>
      <c r="AR28" s="841"/>
      <c r="AS28" s="841"/>
      <c r="AT28" s="841"/>
      <c r="AU28" s="841" t="s">
        <v>546</v>
      </c>
      <c r="AV28" s="841"/>
      <c r="AW28" s="841"/>
      <c r="AX28" s="841"/>
      <c r="AY28" s="841"/>
      <c r="AZ28" s="842" t="s">
        <v>546</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389</v>
      </c>
      <c r="C29" s="794"/>
      <c r="D29" s="794"/>
      <c r="E29" s="794"/>
      <c r="F29" s="794"/>
      <c r="G29" s="794"/>
      <c r="H29" s="794"/>
      <c r="I29" s="794"/>
      <c r="J29" s="794"/>
      <c r="K29" s="794"/>
      <c r="L29" s="794"/>
      <c r="M29" s="794"/>
      <c r="N29" s="794"/>
      <c r="O29" s="794"/>
      <c r="P29" s="795"/>
      <c r="Q29" s="796">
        <v>130</v>
      </c>
      <c r="R29" s="797"/>
      <c r="S29" s="797"/>
      <c r="T29" s="797"/>
      <c r="U29" s="797"/>
      <c r="V29" s="797">
        <v>117</v>
      </c>
      <c r="W29" s="797"/>
      <c r="X29" s="797"/>
      <c r="Y29" s="797"/>
      <c r="Z29" s="797"/>
      <c r="AA29" s="797">
        <v>13</v>
      </c>
      <c r="AB29" s="797"/>
      <c r="AC29" s="797"/>
      <c r="AD29" s="797"/>
      <c r="AE29" s="798"/>
      <c r="AF29" s="799">
        <v>13</v>
      </c>
      <c r="AG29" s="800"/>
      <c r="AH29" s="800"/>
      <c r="AI29" s="800"/>
      <c r="AJ29" s="801"/>
      <c r="AK29" s="847">
        <v>32</v>
      </c>
      <c r="AL29" s="843"/>
      <c r="AM29" s="843"/>
      <c r="AN29" s="843"/>
      <c r="AO29" s="843"/>
      <c r="AP29" s="843" t="s">
        <v>546</v>
      </c>
      <c r="AQ29" s="843"/>
      <c r="AR29" s="843"/>
      <c r="AS29" s="843"/>
      <c r="AT29" s="843"/>
      <c r="AU29" s="843" t="s">
        <v>546</v>
      </c>
      <c r="AV29" s="843"/>
      <c r="AW29" s="843"/>
      <c r="AX29" s="843"/>
      <c r="AY29" s="843"/>
      <c r="AZ29" s="844" t="s">
        <v>546</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390</v>
      </c>
      <c r="C30" s="794"/>
      <c r="D30" s="794"/>
      <c r="E30" s="794"/>
      <c r="F30" s="794"/>
      <c r="G30" s="794"/>
      <c r="H30" s="794"/>
      <c r="I30" s="794"/>
      <c r="J30" s="794"/>
      <c r="K30" s="794"/>
      <c r="L30" s="794"/>
      <c r="M30" s="794"/>
      <c r="N30" s="794"/>
      <c r="O30" s="794"/>
      <c r="P30" s="795"/>
      <c r="Q30" s="796">
        <v>3040</v>
      </c>
      <c r="R30" s="797"/>
      <c r="S30" s="797"/>
      <c r="T30" s="797"/>
      <c r="U30" s="797"/>
      <c r="V30" s="797">
        <v>2908</v>
      </c>
      <c r="W30" s="797"/>
      <c r="X30" s="797"/>
      <c r="Y30" s="797"/>
      <c r="Z30" s="797"/>
      <c r="AA30" s="797">
        <v>132</v>
      </c>
      <c r="AB30" s="797"/>
      <c r="AC30" s="797"/>
      <c r="AD30" s="797"/>
      <c r="AE30" s="798"/>
      <c r="AF30" s="799">
        <v>132</v>
      </c>
      <c r="AG30" s="800"/>
      <c r="AH30" s="800"/>
      <c r="AI30" s="800"/>
      <c r="AJ30" s="801"/>
      <c r="AK30" s="847">
        <v>505</v>
      </c>
      <c r="AL30" s="843"/>
      <c r="AM30" s="843"/>
      <c r="AN30" s="843"/>
      <c r="AO30" s="843"/>
      <c r="AP30" s="843" t="s">
        <v>546</v>
      </c>
      <c r="AQ30" s="843"/>
      <c r="AR30" s="843"/>
      <c r="AS30" s="843"/>
      <c r="AT30" s="843"/>
      <c r="AU30" s="843" t="s">
        <v>546</v>
      </c>
      <c r="AV30" s="843"/>
      <c r="AW30" s="843"/>
      <c r="AX30" s="843"/>
      <c r="AY30" s="843"/>
      <c r="AZ30" s="844" t="s">
        <v>546</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391</v>
      </c>
      <c r="C31" s="794"/>
      <c r="D31" s="794"/>
      <c r="E31" s="794"/>
      <c r="F31" s="794"/>
      <c r="G31" s="794"/>
      <c r="H31" s="794"/>
      <c r="I31" s="794"/>
      <c r="J31" s="794"/>
      <c r="K31" s="794"/>
      <c r="L31" s="794"/>
      <c r="M31" s="794"/>
      <c r="N31" s="794"/>
      <c r="O31" s="794"/>
      <c r="P31" s="795"/>
      <c r="Q31" s="796">
        <v>785</v>
      </c>
      <c r="R31" s="797"/>
      <c r="S31" s="797"/>
      <c r="T31" s="797"/>
      <c r="U31" s="797"/>
      <c r="V31" s="797">
        <v>780</v>
      </c>
      <c r="W31" s="797"/>
      <c r="X31" s="797"/>
      <c r="Y31" s="797"/>
      <c r="Z31" s="797"/>
      <c r="AA31" s="797">
        <v>4</v>
      </c>
      <c r="AB31" s="797"/>
      <c r="AC31" s="797"/>
      <c r="AD31" s="797"/>
      <c r="AE31" s="798"/>
      <c r="AF31" s="799">
        <v>4</v>
      </c>
      <c r="AG31" s="800"/>
      <c r="AH31" s="800"/>
      <c r="AI31" s="800"/>
      <c r="AJ31" s="801"/>
      <c r="AK31" s="847">
        <v>106</v>
      </c>
      <c r="AL31" s="843"/>
      <c r="AM31" s="843"/>
      <c r="AN31" s="843"/>
      <c r="AO31" s="843"/>
      <c r="AP31" s="843" t="s">
        <v>546</v>
      </c>
      <c r="AQ31" s="843"/>
      <c r="AR31" s="843"/>
      <c r="AS31" s="843"/>
      <c r="AT31" s="843"/>
      <c r="AU31" s="843" t="s">
        <v>546</v>
      </c>
      <c r="AV31" s="843"/>
      <c r="AW31" s="843"/>
      <c r="AX31" s="843"/>
      <c r="AY31" s="843"/>
      <c r="AZ31" s="844" t="s">
        <v>546</v>
      </c>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392</v>
      </c>
      <c r="C32" s="794"/>
      <c r="D32" s="794"/>
      <c r="E32" s="794"/>
      <c r="F32" s="794"/>
      <c r="G32" s="794"/>
      <c r="H32" s="794"/>
      <c r="I32" s="794"/>
      <c r="J32" s="794"/>
      <c r="K32" s="794"/>
      <c r="L32" s="794"/>
      <c r="M32" s="794"/>
      <c r="N32" s="794"/>
      <c r="O32" s="794"/>
      <c r="P32" s="795"/>
      <c r="Q32" s="796">
        <v>713</v>
      </c>
      <c r="R32" s="797"/>
      <c r="S32" s="797"/>
      <c r="T32" s="797"/>
      <c r="U32" s="797"/>
      <c r="V32" s="797">
        <v>710</v>
      </c>
      <c r="W32" s="797"/>
      <c r="X32" s="797"/>
      <c r="Y32" s="797"/>
      <c r="Z32" s="797"/>
      <c r="AA32" s="797">
        <v>2</v>
      </c>
      <c r="AB32" s="797"/>
      <c r="AC32" s="797"/>
      <c r="AD32" s="797"/>
      <c r="AE32" s="798"/>
      <c r="AF32" s="799">
        <v>142</v>
      </c>
      <c r="AG32" s="800"/>
      <c r="AH32" s="800"/>
      <c r="AI32" s="800"/>
      <c r="AJ32" s="801"/>
      <c r="AK32" s="847">
        <v>270</v>
      </c>
      <c r="AL32" s="843"/>
      <c r="AM32" s="843"/>
      <c r="AN32" s="843"/>
      <c r="AO32" s="843"/>
      <c r="AP32" s="843">
        <v>2406</v>
      </c>
      <c r="AQ32" s="843"/>
      <c r="AR32" s="843"/>
      <c r="AS32" s="843"/>
      <c r="AT32" s="843"/>
      <c r="AU32" s="843">
        <v>1376</v>
      </c>
      <c r="AV32" s="843"/>
      <c r="AW32" s="843"/>
      <c r="AX32" s="843"/>
      <c r="AY32" s="843"/>
      <c r="AZ32" s="844" t="s">
        <v>546</v>
      </c>
      <c r="BA32" s="844"/>
      <c r="BB32" s="844"/>
      <c r="BC32" s="844"/>
      <c r="BD32" s="844"/>
      <c r="BE32" s="845" t="s">
        <v>393</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376</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347</v>
      </c>
      <c r="AG63" s="857"/>
      <c r="AH63" s="857"/>
      <c r="AI63" s="857"/>
      <c r="AJ63" s="858"/>
      <c r="AK63" s="859"/>
      <c r="AL63" s="854"/>
      <c r="AM63" s="854"/>
      <c r="AN63" s="854"/>
      <c r="AO63" s="854"/>
      <c r="AP63" s="857">
        <v>2406</v>
      </c>
      <c r="AQ63" s="857"/>
      <c r="AR63" s="857"/>
      <c r="AS63" s="857"/>
      <c r="AT63" s="857"/>
      <c r="AU63" s="857">
        <v>1376</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397</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398</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547</v>
      </c>
      <c r="C68" s="883"/>
      <c r="D68" s="883"/>
      <c r="E68" s="883"/>
      <c r="F68" s="883"/>
      <c r="G68" s="883"/>
      <c r="H68" s="883"/>
      <c r="I68" s="883"/>
      <c r="J68" s="883"/>
      <c r="K68" s="883"/>
      <c r="L68" s="883"/>
      <c r="M68" s="883"/>
      <c r="N68" s="883"/>
      <c r="O68" s="883"/>
      <c r="P68" s="884"/>
      <c r="Q68" s="885">
        <v>2075</v>
      </c>
      <c r="R68" s="879"/>
      <c r="S68" s="879"/>
      <c r="T68" s="879"/>
      <c r="U68" s="879"/>
      <c r="V68" s="879">
        <v>1984</v>
      </c>
      <c r="W68" s="879"/>
      <c r="X68" s="879"/>
      <c r="Y68" s="879"/>
      <c r="Z68" s="879"/>
      <c r="AA68" s="879">
        <v>91</v>
      </c>
      <c r="AB68" s="879"/>
      <c r="AC68" s="879"/>
      <c r="AD68" s="879"/>
      <c r="AE68" s="879"/>
      <c r="AF68" s="879">
        <v>91</v>
      </c>
      <c r="AG68" s="879"/>
      <c r="AH68" s="879"/>
      <c r="AI68" s="879"/>
      <c r="AJ68" s="879"/>
      <c r="AK68" s="879">
        <v>101</v>
      </c>
      <c r="AL68" s="879"/>
      <c r="AM68" s="879"/>
      <c r="AN68" s="879"/>
      <c r="AO68" s="879"/>
      <c r="AP68" s="879">
        <v>377</v>
      </c>
      <c r="AQ68" s="879"/>
      <c r="AR68" s="879"/>
      <c r="AS68" s="879"/>
      <c r="AT68" s="879"/>
      <c r="AU68" s="879">
        <v>65</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548</v>
      </c>
      <c r="C69" s="887"/>
      <c r="D69" s="887"/>
      <c r="E69" s="887"/>
      <c r="F69" s="887"/>
      <c r="G69" s="887"/>
      <c r="H69" s="887"/>
      <c r="I69" s="887"/>
      <c r="J69" s="887"/>
      <c r="K69" s="887"/>
      <c r="L69" s="887"/>
      <c r="M69" s="887"/>
      <c r="N69" s="887"/>
      <c r="O69" s="887"/>
      <c r="P69" s="888"/>
      <c r="Q69" s="889">
        <v>4580</v>
      </c>
      <c r="R69" s="843"/>
      <c r="S69" s="843"/>
      <c r="T69" s="843"/>
      <c r="U69" s="843"/>
      <c r="V69" s="843">
        <v>4368</v>
      </c>
      <c r="W69" s="843"/>
      <c r="X69" s="843"/>
      <c r="Y69" s="843"/>
      <c r="Z69" s="843"/>
      <c r="AA69" s="843">
        <v>212</v>
      </c>
      <c r="AB69" s="843"/>
      <c r="AC69" s="843"/>
      <c r="AD69" s="843"/>
      <c r="AE69" s="843"/>
      <c r="AF69" s="843">
        <v>65</v>
      </c>
      <c r="AG69" s="843"/>
      <c r="AH69" s="843"/>
      <c r="AI69" s="843"/>
      <c r="AJ69" s="843"/>
      <c r="AK69" s="843">
        <v>50</v>
      </c>
      <c r="AL69" s="843"/>
      <c r="AM69" s="843"/>
      <c r="AN69" s="843"/>
      <c r="AO69" s="843"/>
      <c r="AP69" s="843">
        <v>644</v>
      </c>
      <c r="AQ69" s="843"/>
      <c r="AR69" s="843"/>
      <c r="AS69" s="843"/>
      <c r="AT69" s="843"/>
      <c r="AU69" s="843">
        <v>107</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549</v>
      </c>
      <c r="C70" s="887"/>
      <c r="D70" s="887"/>
      <c r="E70" s="887"/>
      <c r="F70" s="887"/>
      <c r="G70" s="887"/>
      <c r="H70" s="887"/>
      <c r="I70" s="887"/>
      <c r="J70" s="887"/>
      <c r="K70" s="887"/>
      <c r="L70" s="887"/>
      <c r="M70" s="887"/>
      <c r="N70" s="887"/>
      <c r="O70" s="887"/>
      <c r="P70" s="888"/>
      <c r="Q70" s="889">
        <v>7070</v>
      </c>
      <c r="R70" s="843"/>
      <c r="S70" s="843"/>
      <c r="T70" s="843"/>
      <c r="U70" s="843"/>
      <c r="V70" s="843">
        <v>6154</v>
      </c>
      <c r="W70" s="843"/>
      <c r="X70" s="843"/>
      <c r="Y70" s="843"/>
      <c r="Z70" s="843"/>
      <c r="AA70" s="843">
        <v>916</v>
      </c>
      <c r="AB70" s="843"/>
      <c r="AC70" s="843"/>
      <c r="AD70" s="843"/>
      <c r="AE70" s="843"/>
      <c r="AF70" s="843">
        <v>2588</v>
      </c>
      <c r="AG70" s="843"/>
      <c r="AH70" s="843"/>
      <c r="AI70" s="843"/>
      <c r="AJ70" s="843"/>
      <c r="AK70" s="843" t="s">
        <v>546</v>
      </c>
      <c r="AL70" s="843"/>
      <c r="AM70" s="843"/>
      <c r="AN70" s="843"/>
      <c r="AO70" s="843"/>
      <c r="AP70" s="843">
        <v>2579</v>
      </c>
      <c r="AQ70" s="843"/>
      <c r="AR70" s="843"/>
      <c r="AS70" s="843"/>
      <c r="AT70" s="843"/>
      <c r="AU70" s="843" t="s">
        <v>546</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550</v>
      </c>
      <c r="C71" s="887"/>
      <c r="D71" s="887"/>
      <c r="E71" s="887"/>
      <c r="F71" s="887"/>
      <c r="G71" s="887"/>
      <c r="H71" s="887"/>
      <c r="I71" s="887"/>
      <c r="J71" s="887"/>
      <c r="K71" s="887"/>
      <c r="L71" s="887"/>
      <c r="M71" s="887"/>
      <c r="N71" s="887"/>
      <c r="O71" s="887"/>
      <c r="P71" s="888"/>
      <c r="Q71" s="889">
        <v>8102</v>
      </c>
      <c r="R71" s="843"/>
      <c r="S71" s="843"/>
      <c r="T71" s="843"/>
      <c r="U71" s="843"/>
      <c r="V71" s="843">
        <v>6206</v>
      </c>
      <c r="W71" s="843"/>
      <c r="X71" s="843"/>
      <c r="Y71" s="843"/>
      <c r="Z71" s="843"/>
      <c r="AA71" s="843">
        <v>1897</v>
      </c>
      <c r="AB71" s="843"/>
      <c r="AC71" s="843"/>
      <c r="AD71" s="843"/>
      <c r="AE71" s="843"/>
      <c r="AF71" s="843">
        <v>1897</v>
      </c>
      <c r="AG71" s="843"/>
      <c r="AH71" s="843"/>
      <c r="AI71" s="843"/>
      <c r="AJ71" s="843"/>
      <c r="AK71" s="843" t="s">
        <v>546</v>
      </c>
      <c r="AL71" s="843"/>
      <c r="AM71" s="843"/>
      <c r="AN71" s="843"/>
      <c r="AO71" s="843"/>
      <c r="AP71" s="843" t="s">
        <v>546</v>
      </c>
      <c r="AQ71" s="843"/>
      <c r="AR71" s="843"/>
      <c r="AS71" s="843"/>
      <c r="AT71" s="843"/>
      <c r="AU71" s="843" t="s">
        <v>546</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551</v>
      </c>
      <c r="C72" s="887"/>
      <c r="D72" s="887"/>
      <c r="E72" s="887"/>
      <c r="F72" s="887"/>
      <c r="G72" s="887"/>
      <c r="H72" s="887"/>
      <c r="I72" s="887"/>
      <c r="J72" s="887"/>
      <c r="K72" s="887"/>
      <c r="L72" s="887"/>
      <c r="M72" s="887"/>
      <c r="N72" s="887"/>
      <c r="O72" s="887"/>
      <c r="P72" s="888"/>
      <c r="Q72" s="889">
        <v>2653</v>
      </c>
      <c r="R72" s="843"/>
      <c r="S72" s="843"/>
      <c r="T72" s="843"/>
      <c r="U72" s="843"/>
      <c r="V72" s="843">
        <v>2392</v>
      </c>
      <c r="W72" s="843"/>
      <c r="X72" s="843"/>
      <c r="Y72" s="843"/>
      <c r="Z72" s="843"/>
      <c r="AA72" s="843">
        <v>261</v>
      </c>
      <c r="AB72" s="843"/>
      <c r="AC72" s="843"/>
      <c r="AD72" s="843"/>
      <c r="AE72" s="843"/>
      <c r="AF72" s="843">
        <v>261</v>
      </c>
      <c r="AG72" s="843"/>
      <c r="AH72" s="843"/>
      <c r="AI72" s="843"/>
      <c r="AJ72" s="843"/>
      <c r="AK72" s="843" t="s">
        <v>546</v>
      </c>
      <c r="AL72" s="843"/>
      <c r="AM72" s="843"/>
      <c r="AN72" s="843"/>
      <c r="AO72" s="843"/>
      <c r="AP72" s="843" t="s">
        <v>546</v>
      </c>
      <c r="AQ72" s="843"/>
      <c r="AR72" s="843"/>
      <c r="AS72" s="843"/>
      <c r="AT72" s="843"/>
      <c r="AU72" s="843" t="s">
        <v>546</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552</v>
      </c>
      <c r="C73" s="887"/>
      <c r="D73" s="887"/>
      <c r="E73" s="887"/>
      <c r="F73" s="887"/>
      <c r="G73" s="887"/>
      <c r="H73" s="887"/>
      <c r="I73" s="887"/>
      <c r="J73" s="887"/>
      <c r="K73" s="887"/>
      <c r="L73" s="887"/>
      <c r="M73" s="887"/>
      <c r="N73" s="887"/>
      <c r="O73" s="887"/>
      <c r="P73" s="888"/>
      <c r="Q73" s="889">
        <v>1047955</v>
      </c>
      <c r="R73" s="843"/>
      <c r="S73" s="843"/>
      <c r="T73" s="843"/>
      <c r="U73" s="843"/>
      <c r="V73" s="843">
        <v>1016638</v>
      </c>
      <c r="W73" s="843"/>
      <c r="X73" s="843"/>
      <c r="Y73" s="843"/>
      <c r="Z73" s="843"/>
      <c r="AA73" s="843">
        <v>31318</v>
      </c>
      <c r="AB73" s="843"/>
      <c r="AC73" s="843"/>
      <c r="AD73" s="843"/>
      <c r="AE73" s="843"/>
      <c r="AF73" s="843">
        <v>31318</v>
      </c>
      <c r="AG73" s="843"/>
      <c r="AH73" s="843"/>
      <c r="AI73" s="843"/>
      <c r="AJ73" s="843"/>
      <c r="AK73" s="843">
        <v>1</v>
      </c>
      <c r="AL73" s="843"/>
      <c r="AM73" s="843"/>
      <c r="AN73" s="843"/>
      <c r="AO73" s="843"/>
      <c r="AP73" s="843" t="s">
        <v>546</v>
      </c>
      <c r="AQ73" s="843"/>
      <c r="AR73" s="843"/>
      <c r="AS73" s="843"/>
      <c r="AT73" s="843"/>
      <c r="AU73" s="843" t="s">
        <v>546</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376</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36219</v>
      </c>
      <c r="AG88" s="857"/>
      <c r="AH88" s="857"/>
      <c r="AI88" s="857"/>
      <c r="AJ88" s="857"/>
      <c r="AK88" s="854"/>
      <c r="AL88" s="854"/>
      <c r="AM88" s="854"/>
      <c r="AN88" s="854"/>
      <c r="AO88" s="854"/>
      <c r="AP88" s="857">
        <v>3600</v>
      </c>
      <c r="AQ88" s="857"/>
      <c r="AR88" s="857"/>
      <c r="AS88" s="857"/>
      <c r="AT88" s="857"/>
      <c r="AU88" s="857">
        <v>172</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13</v>
      </c>
      <c r="CS102" s="865"/>
      <c r="CT102" s="865"/>
      <c r="CU102" s="865"/>
      <c r="CV102" s="904"/>
      <c r="CW102" s="903" t="s">
        <v>546</v>
      </c>
      <c r="CX102" s="865"/>
      <c r="CY102" s="865"/>
      <c r="CZ102" s="865"/>
      <c r="DA102" s="904"/>
      <c r="DB102" s="903" t="s">
        <v>546</v>
      </c>
      <c r="DC102" s="865"/>
      <c r="DD102" s="865"/>
      <c r="DE102" s="865"/>
      <c r="DF102" s="904"/>
      <c r="DG102" s="903">
        <v>6</v>
      </c>
      <c r="DH102" s="865"/>
      <c r="DI102" s="865"/>
      <c r="DJ102" s="865"/>
      <c r="DK102" s="904"/>
      <c r="DL102" s="903" t="s">
        <v>546</v>
      </c>
      <c r="DM102" s="865"/>
      <c r="DN102" s="865"/>
      <c r="DO102" s="865"/>
      <c r="DP102" s="904"/>
      <c r="DQ102" s="903" t="s">
        <v>546</v>
      </c>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294</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294</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294</v>
      </c>
      <c r="DR109" s="906"/>
      <c r="DS109" s="906"/>
      <c r="DT109" s="906"/>
      <c r="DU109" s="907"/>
      <c r="DV109" s="905" t="s">
        <v>410</v>
      </c>
      <c r="DW109" s="906"/>
      <c r="DX109" s="906"/>
      <c r="DY109" s="906"/>
      <c r="DZ109" s="908"/>
    </row>
    <row r="110" spans="1:131" s="212" customFormat="1" ht="26.25" customHeight="1" x14ac:dyDescent="0.2">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884363</v>
      </c>
      <c r="AB110" s="913"/>
      <c r="AC110" s="913"/>
      <c r="AD110" s="913"/>
      <c r="AE110" s="914"/>
      <c r="AF110" s="915">
        <v>875269</v>
      </c>
      <c r="AG110" s="913"/>
      <c r="AH110" s="913"/>
      <c r="AI110" s="913"/>
      <c r="AJ110" s="914"/>
      <c r="AK110" s="915">
        <v>903124</v>
      </c>
      <c r="AL110" s="913"/>
      <c r="AM110" s="913"/>
      <c r="AN110" s="913"/>
      <c r="AO110" s="914"/>
      <c r="AP110" s="916">
        <v>10.199999999999999</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10204240</v>
      </c>
      <c r="BR110" s="944"/>
      <c r="BS110" s="944"/>
      <c r="BT110" s="944"/>
      <c r="BU110" s="944"/>
      <c r="BV110" s="944">
        <v>9906881</v>
      </c>
      <c r="BW110" s="944"/>
      <c r="BX110" s="944"/>
      <c r="BY110" s="944"/>
      <c r="BZ110" s="944"/>
      <c r="CA110" s="944">
        <v>9820356</v>
      </c>
      <c r="CB110" s="944"/>
      <c r="CC110" s="944"/>
      <c r="CD110" s="944"/>
      <c r="CE110" s="944"/>
      <c r="CF110" s="957">
        <v>110.5</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v>61054</v>
      </c>
      <c r="BR111" s="939"/>
      <c r="BS111" s="939"/>
      <c r="BT111" s="939"/>
      <c r="BU111" s="939"/>
      <c r="BV111" s="939">
        <v>33667</v>
      </c>
      <c r="BW111" s="939"/>
      <c r="BX111" s="939"/>
      <c r="BY111" s="939"/>
      <c r="BZ111" s="939"/>
      <c r="CA111" s="939">
        <v>5622</v>
      </c>
      <c r="CB111" s="939"/>
      <c r="CC111" s="939"/>
      <c r="CD111" s="939"/>
      <c r="CE111" s="939"/>
      <c r="CF111" s="933">
        <v>0.1</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1882114</v>
      </c>
      <c r="BR112" s="939"/>
      <c r="BS112" s="939"/>
      <c r="BT112" s="939"/>
      <c r="BU112" s="939"/>
      <c r="BV112" s="939">
        <v>1611591</v>
      </c>
      <c r="BW112" s="939"/>
      <c r="BX112" s="939"/>
      <c r="BY112" s="939"/>
      <c r="BZ112" s="939"/>
      <c r="CA112" s="939">
        <v>1376484</v>
      </c>
      <c r="CB112" s="939"/>
      <c r="CC112" s="939"/>
      <c r="CD112" s="939"/>
      <c r="CE112" s="939"/>
      <c r="CF112" s="933">
        <v>15.5</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222638</v>
      </c>
      <c r="AB113" s="951"/>
      <c r="AC113" s="951"/>
      <c r="AD113" s="951"/>
      <c r="AE113" s="952"/>
      <c r="AF113" s="953">
        <v>231632</v>
      </c>
      <c r="AG113" s="951"/>
      <c r="AH113" s="951"/>
      <c r="AI113" s="951"/>
      <c r="AJ113" s="952"/>
      <c r="AK113" s="953">
        <v>179548</v>
      </c>
      <c r="AL113" s="951"/>
      <c r="AM113" s="951"/>
      <c r="AN113" s="951"/>
      <c r="AO113" s="952"/>
      <c r="AP113" s="954">
        <v>2</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v>158291</v>
      </c>
      <c r="BR113" s="939"/>
      <c r="BS113" s="939"/>
      <c r="BT113" s="939"/>
      <c r="BU113" s="939"/>
      <c r="BV113" s="939">
        <v>162618</v>
      </c>
      <c r="BW113" s="939"/>
      <c r="BX113" s="939"/>
      <c r="BY113" s="939"/>
      <c r="BZ113" s="939"/>
      <c r="CA113" s="939">
        <v>171725</v>
      </c>
      <c r="CB113" s="939"/>
      <c r="CC113" s="939"/>
      <c r="CD113" s="939"/>
      <c r="CE113" s="939"/>
      <c r="CF113" s="933">
        <v>1.9</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25701</v>
      </c>
      <c r="AB114" s="972"/>
      <c r="AC114" s="972"/>
      <c r="AD114" s="972"/>
      <c r="AE114" s="973"/>
      <c r="AF114" s="974">
        <v>37733</v>
      </c>
      <c r="AG114" s="972"/>
      <c r="AH114" s="972"/>
      <c r="AI114" s="972"/>
      <c r="AJ114" s="973"/>
      <c r="AK114" s="974">
        <v>40154</v>
      </c>
      <c r="AL114" s="972"/>
      <c r="AM114" s="972"/>
      <c r="AN114" s="972"/>
      <c r="AO114" s="973"/>
      <c r="AP114" s="975">
        <v>0.5</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1669924</v>
      </c>
      <c r="BR114" s="939"/>
      <c r="BS114" s="939"/>
      <c r="BT114" s="939"/>
      <c r="BU114" s="939"/>
      <c r="BV114" s="939">
        <v>1611346</v>
      </c>
      <c r="BW114" s="939"/>
      <c r="BX114" s="939"/>
      <c r="BY114" s="939"/>
      <c r="BZ114" s="939"/>
      <c r="CA114" s="939">
        <v>1674568</v>
      </c>
      <c r="CB114" s="939"/>
      <c r="CC114" s="939"/>
      <c r="CD114" s="939"/>
      <c r="CE114" s="939"/>
      <c r="CF114" s="933">
        <v>18.8</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27472</v>
      </c>
      <c r="AB115" s="951"/>
      <c r="AC115" s="951"/>
      <c r="AD115" s="951"/>
      <c r="AE115" s="952"/>
      <c r="AF115" s="953">
        <v>27387</v>
      </c>
      <c r="AG115" s="951"/>
      <c r="AH115" s="951"/>
      <c r="AI115" s="951"/>
      <c r="AJ115" s="952"/>
      <c r="AK115" s="953">
        <v>19290</v>
      </c>
      <c r="AL115" s="951"/>
      <c r="AM115" s="951"/>
      <c r="AN115" s="951"/>
      <c r="AO115" s="952"/>
      <c r="AP115" s="954">
        <v>0.2</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61054</v>
      </c>
      <c r="DH115" s="972"/>
      <c r="DI115" s="972"/>
      <c r="DJ115" s="972"/>
      <c r="DK115" s="973"/>
      <c r="DL115" s="974">
        <v>33667</v>
      </c>
      <c r="DM115" s="972"/>
      <c r="DN115" s="972"/>
      <c r="DO115" s="972"/>
      <c r="DP115" s="973"/>
      <c r="DQ115" s="974">
        <v>5622</v>
      </c>
      <c r="DR115" s="972"/>
      <c r="DS115" s="972"/>
      <c r="DT115" s="972"/>
      <c r="DU115" s="973"/>
      <c r="DV115" s="975">
        <v>0.1</v>
      </c>
      <c r="DW115" s="976"/>
      <c r="DX115" s="976"/>
      <c r="DY115" s="976"/>
      <c r="DZ115" s="977"/>
    </row>
    <row r="116" spans="1:130" s="212" customFormat="1" ht="26.25" customHeight="1" x14ac:dyDescent="0.2">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1160174</v>
      </c>
      <c r="AB117" s="992"/>
      <c r="AC117" s="992"/>
      <c r="AD117" s="992"/>
      <c r="AE117" s="993"/>
      <c r="AF117" s="994">
        <v>1172021</v>
      </c>
      <c r="AG117" s="992"/>
      <c r="AH117" s="992"/>
      <c r="AI117" s="992"/>
      <c r="AJ117" s="993"/>
      <c r="AK117" s="994">
        <v>1142116</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294</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440</v>
      </c>
      <c r="BP119" s="1018"/>
      <c r="BQ119" s="1012">
        <v>13975623</v>
      </c>
      <c r="BR119" s="1013"/>
      <c r="BS119" s="1013"/>
      <c r="BT119" s="1013"/>
      <c r="BU119" s="1013"/>
      <c r="BV119" s="1013">
        <v>13326103</v>
      </c>
      <c r="BW119" s="1013"/>
      <c r="BX119" s="1013"/>
      <c r="BY119" s="1013"/>
      <c r="BZ119" s="1013"/>
      <c r="CA119" s="1013">
        <v>13048755</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4448144</v>
      </c>
      <c r="BR120" s="944"/>
      <c r="BS120" s="944"/>
      <c r="BT120" s="944"/>
      <c r="BU120" s="944"/>
      <c r="BV120" s="944">
        <v>4116317</v>
      </c>
      <c r="BW120" s="944"/>
      <c r="BX120" s="944"/>
      <c r="BY120" s="944"/>
      <c r="BZ120" s="944"/>
      <c r="CA120" s="944">
        <v>3733302</v>
      </c>
      <c r="CB120" s="944"/>
      <c r="CC120" s="944"/>
      <c r="CD120" s="944"/>
      <c r="CE120" s="944"/>
      <c r="CF120" s="957">
        <v>42</v>
      </c>
      <c r="CG120" s="958"/>
      <c r="CH120" s="958"/>
      <c r="CI120" s="958"/>
      <c r="CJ120" s="958"/>
      <c r="CK120" s="1019" t="s">
        <v>444</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v>1882114</v>
      </c>
      <c r="DH120" s="944"/>
      <c r="DI120" s="944"/>
      <c r="DJ120" s="944"/>
      <c r="DK120" s="944"/>
      <c r="DL120" s="944">
        <v>1611591</v>
      </c>
      <c r="DM120" s="944"/>
      <c r="DN120" s="944"/>
      <c r="DO120" s="944"/>
      <c r="DP120" s="944"/>
      <c r="DQ120" s="944">
        <v>1376484</v>
      </c>
      <c r="DR120" s="944"/>
      <c r="DS120" s="944"/>
      <c r="DT120" s="944"/>
      <c r="DU120" s="944"/>
      <c r="DV120" s="945">
        <v>15.5</v>
      </c>
      <c r="DW120" s="945"/>
      <c r="DX120" s="945"/>
      <c r="DY120" s="945"/>
      <c r="DZ120" s="946"/>
    </row>
    <row r="121" spans="1:130" s="212" customFormat="1" ht="26.25" customHeight="1" x14ac:dyDescent="0.2">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3061649</v>
      </c>
      <c r="BR121" s="939"/>
      <c r="BS121" s="939"/>
      <c r="BT121" s="939"/>
      <c r="BU121" s="939"/>
      <c r="BV121" s="939">
        <v>3128960</v>
      </c>
      <c r="BW121" s="939"/>
      <c r="BX121" s="939"/>
      <c r="BY121" s="939"/>
      <c r="BZ121" s="939"/>
      <c r="CA121" s="939">
        <v>3385611</v>
      </c>
      <c r="CB121" s="939"/>
      <c r="CC121" s="939"/>
      <c r="CD121" s="939"/>
      <c r="CE121" s="939"/>
      <c r="CF121" s="933">
        <v>38.1</v>
      </c>
      <c r="CG121" s="934"/>
      <c r="CH121" s="934"/>
      <c r="CI121" s="934"/>
      <c r="CJ121" s="934"/>
      <c r="CK121" s="1022"/>
      <c r="CL121" s="1023"/>
      <c r="CM121" s="1023"/>
      <c r="CN121" s="1023"/>
      <c r="CO121" s="1024"/>
      <c r="CP121" s="1032" t="s">
        <v>390</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9016610</v>
      </c>
      <c r="BR122" s="1013"/>
      <c r="BS122" s="1013"/>
      <c r="BT122" s="1013"/>
      <c r="BU122" s="1013"/>
      <c r="BV122" s="1013">
        <v>8575890</v>
      </c>
      <c r="BW122" s="1013"/>
      <c r="BX122" s="1013"/>
      <c r="BY122" s="1013"/>
      <c r="BZ122" s="1013"/>
      <c r="CA122" s="1013">
        <v>7837260</v>
      </c>
      <c r="CB122" s="1013"/>
      <c r="CC122" s="1013"/>
      <c r="CD122" s="1013"/>
      <c r="CE122" s="1013"/>
      <c r="CF122" s="1030">
        <v>88.2</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448</v>
      </c>
      <c r="BP123" s="1018"/>
      <c r="BQ123" s="1076">
        <v>16526403</v>
      </c>
      <c r="BR123" s="1077"/>
      <c r="BS123" s="1077"/>
      <c r="BT123" s="1077"/>
      <c r="BU123" s="1077"/>
      <c r="BV123" s="1077">
        <v>15821167</v>
      </c>
      <c r="BW123" s="1077"/>
      <c r="BX123" s="1077"/>
      <c r="BY123" s="1077"/>
      <c r="BZ123" s="1077"/>
      <c r="CA123" s="1077">
        <v>14956173</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27472</v>
      </c>
      <c r="AB126" s="972"/>
      <c r="AC126" s="972"/>
      <c r="AD126" s="972"/>
      <c r="AE126" s="973"/>
      <c r="AF126" s="974">
        <v>27387</v>
      </c>
      <c r="AG126" s="972"/>
      <c r="AH126" s="972"/>
      <c r="AI126" s="972"/>
      <c r="AJ126" s="973"/>
      <c r="AK126" s="974">
        <v>19290</v>
      </c>
      <c r="AL126" s="972"/>
      <c r="AM126" s="972"/>
      <c r="AN126" s="972"/>
      <c r="AO126" s="973"/>
      <c r="AP126" s="975">
        <v>0.2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283873</v>
      </c>
      <c r="AB128" s="1059"/>
      <c r="AC128" s="1059"/>
      <c r="AD128" s="1059"/>
      <c r="AE128" s="1060"/>
      <c r="AF128" s="1061">
        <v>287973</v>
      </c>
      <c r="AG128" s="1059"/>
      <c r="AH128" s="1059"/>
      <c r="AI128" s="1059"/>
      <c r="AJ128" s="1060"/>
      <c r="AK128" s="1061">
        <v>247374</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122</v>
      </c>
      <c r="BG128" s="1066"/>
      <c r="BH128" s="1066"/>
      <c r="BI128" s="1066"/>
      <c r="BJ128" s="1066"/>
      <c r="BK128" s="1066"/>
      <c r="BL128" s="1067"/>
      <c r="BM128" s="1065">
        <v>13.39</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9161519</v>
      </c>
      <c r="AB129" s="972"/>
      <c r="AC129" s="972"/>
      <c r="AD129" s="972"/>
      <c r="AE129" s="973"/>
      <c r="AF129" s="974">
        <v>9240409</v>
      </c>
      <c r="AG129" s="972"/>
      <c r="AH129" s="972"/>
      <c r="AI129" s="972"/>
      <c r="AJ129" s="973"/>
      <c r="AK129" s="974">
        <v>9673646</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122</v>
      </c>
      <c r="BG129" s="1080"/>
      <c r="BH129" s="1080"/>
      <c r="BI129" s="1080"/>
      <c r="BJ129" s="1080"/>
      <c r="BK129" s="1080"/>
      <c r="BL129" s="1081"/>
      <c r="BM129" s="1079">
        <v>18.39</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855816</v>
      </c>
      <c r="AB130" s="972"/>
      <c r="AC130" s="972"/>
      <c r="AD130" s="972"/>
      <c r="AE130" s="973"/>
      <c r="AF130" s="974">
        <v>843948</v>
      </c>
      <c r="AG130" s="972"/>
      <c r="AH130" s="972"/>
      <c r="AI130" s="972"/>
      <c r="AJ130" s="973"/>
      <c r="AK130" s="974">
        <v>787329</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0.6</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8305703</v>
      </c>
      <c r="AB131" s="999"/>
      <c r="AC131" s="999"/>
      <c r="AD131" s="999"/>
      <c r="AE131" s="1000"/>
      <c r="AF131" s="998">
        <v>8396461</v>
      </c>
      <c r="AG131" s="999"/>
      <c r="AH131" s="999"/>
      <c r="AI131" s="999"/>
      <c r="AJ131" s="1000"/>
      <c r="AK131" s="998">
        <v>8886317</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0.24663776200000001</v>
      </c>
      <c r="AB132" s="1110"/>
      <c r="AC132" s="1110"/>
      <c r="AD132" s="1110"/>
      <c r="AE132" s="1111"/>
      <c r="AF132" s="1112">
        <v>0.47758216199999998</v>
      </c>
      <c r="AG132" s="1110"/>
      <c r="AH132" s="1110"/>
      <c r="AI132" s="1110"/>
      <c r="AJ132" s="1111"/>
      <c r="AK132" s="1112">
        <v>1.208745986</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1.3</v>
      </c>
      <c r="AB133" s="1093"/>
      <c r="AC133" s="1093"/>
      <c r="AD133" s="1093"/>
      <c r="AE133" s="1094"/>
      <c r="AF133" s="1092">
        <v>1</v>
      </c>
      <c r="AG133" s="1093"/>
      <c r="AH133" s="1093"/>
      <c r="AI133" s="1093"/>
      <c r="AJ133" s="1094"/>
      <c r="AK133" s="1092">
        <v>0.6</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b3itk9e4T1I4LJuQAu76ZXrLfDjdFsBVbdFi1z6jzZ5mHy1HUlwwYT19UhxDL3j7EK6g7NVDSovSalcYdquug==" saltValue="C0gVa4l/7H1H0CxwtT608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cFbh0ui764P95BSWUpQ/7pI5A1Yyt93iBNR/9sPdfqmNyZAg6fIk4UYl4Q6qI2kxZ/3cHmjJZenSFVuyb6sADw==" saltValue="orW0umW7HlEOAcn4Nn52T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1NYZZJG1hr/INS7CDAuhanx/sG0CXQ8AO8/So+nup+52FwirV34Fr+SCzdHcO1Sp2oddBZ79AARnKXV6QJS3AA==" saltValue="f+/aUbcXi4vgfmbX7kwxR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27" t="s">
        <v>477</v>
      </c>
      <c r="AP7" s="253"/>
      <c r="AQ7" s="254" t="s">
        <v>478</v>
      </c>
      <c r="AR7" s="255"/>
    </row>
    <row r="8" spans="1:46" ht="13.2" x14ac:dyDescent="0.2">
      <c r="A8" s="247"/>
      <c r="AK8" s="256"/>
      <c r="AL8" s="257"/>
      <c r="AM8" s="257"/>
      <c r="AN8" s="258"/>
      <c r="AO8" s="1128"/>
      <c r="AP8" s="259" t="s">
        <v>479</v>
      </c>
      <c r="AQ8" s="260" t="s">
        <v>480</v>
      </c>
      <c r="AR8" s="261" t="s">
        <v>481</v>
      </c>
    </row>
    <row r="9" spans="1:46" ht="13.2" x14ac:dyDescent="0.2">
      <c r="A9" s="247"/>
      <c r="AK9" s="1129" t="s">
        <v>482</v>
      </c>
      <c r="AL9" s="1130"/>
      <c r="AM9" s="1130"/>
      <c r="AN9" s="1131"/>
      <c r="AO9" s="262">
        <v>3259439</v>
      </c>
      <c r="AP9" s="262">
        <v>74200</v>
      </c>
      <c r="AQ9" s="263">
        <v>72090</v>
      </c>
      <c r="AR9" s="264">
        <v>2.9</v>
      </c>
    </row>
    <row r="10" spans="1:46" ht="13.5" customHeight="1" x14ac:dyDescent="0.2">
      <c r="A10" s="247"/>
      <c r="AK10" s="1129" t="s">
        <v>483</v>
      </c>
      <c r="AL10" s="1130"/>
      <c r="AM10" s="1130"/>
      <c r="AN10" s="1131"/>
      <c r="AO10" s="265">
        <v>517431</v>
      </c>
      <c r="AP10" s="265">
        <v>11779</v>
      </c>
      <c r="AQ10" s="266">
        <v>9072</v>
      </c>
      <c r="AR10" s="267">
        <v>29.8</v>
      </c>
    </row>
    <row r="11" spans="1:46" ht="13.5" customHeight="1" x14ac:dyDescent="0.2">
      <c r="A11" s="247"/>
      <c r="AK11" s="1129" t="s">
        <v>484</v>
      </c>
      <c r="AL11" s="1130"/>
      <c r="AM11" s="1130"/>
      <c r="AN11" s="1131"/>
      <c r="AO11" s="265">
        <v>43686</v>
      </c>
      <c r="AP11" s="265">
        <v>994</v>
      </c>
      <c r="AQ11" s="266">
        <v>383</v>
      </c>
      <c r="AR11" s="267">
        <v>159.5</v>
      </c>
    </row>
    <row r="12" spans="1:46" ht="13.5" customHeight="1" x14ac:dyDescent="0.2">
      <c r="A12" s="247"/>
      <c r="AK12" s="1129" t="s">
        <v>485</v>
      </c>
      <c r="AL12" s="1130"/>
      <c r="AM12" s="1130"/>
      <c r="AN12" s="1131"/>
      <c r="AO12" s="265" t="s">
        <v>486</v>
      </c>
      <c r="AP12" s="265" t="s">
        <v>486</v>
      </c>
      <c r="AQ12" s="266">
        <v>26</v>
      </c>
      <c r="AR12" s="267" t="s">
        <v>486</v>
      </c>
    </row>
    <row r="13" spans="1:46" ht="13.5" customHeight="1" x14ac:dyDescent="0.2">
      <c r="A13" s="247"/>
      <c r="AK13" s="1129" t="s">
        <v>487</v>
      </c>
      <c r="AL13" s="1130"/>
      <c r="AM13" s="1130"/>
      <c r="AN13" s="1131"/>
      <c r="AO13" s="265">
        <v>28196</v>
      </c>
      <c r="AP13" s="265">
        <v>642</v>
      </c>
      <c r="AQ13" s="266">
        <v>2732</v>
      </c>
      <c r="AR13" s="267">
        <v>-76.5</v>
      </c>
    </row>
    <row r="14" spans="1:46" ht="13.5" customHeight="1" x14ac:dyDescent="0.2">
      <c r="A14" s="247"/>
      <c r="AK14" s="1129" t="s">
        <v>488</v>
      </c>
      <c r="AL14" s="1130"/>
      <c r="AM14" s="1130"/>
      <c r="AN14" s="1131"/>
      <c r="AO14" s="265">
        <v>39408</v>
      </c>
      <c r="AP14" s="265">
        <v>897</v>
      </c>
      <c r="AQ14" s="266">
        <v>1315</v>
      </c>
      <c r="AR14" s="267">
        <v>-31.8</v>
      </c>
    </row>
    <row r="15" spans="1:46" ht="13.5" customHeight="1" x14ac:dyDescent="0.2">
      <c r="A15" s="247"/>
      <c r="AK15" s="1132" t="s">
        <v>489</v>
      </c>
      <c r="AL15" s="1133"/>
      <c r="AM15" s="1133"/>
      <c r="AN15" s="1134"/>
      <c r="AO15" s="265">
        <v>-172779</v>
      </c>
      <c r="AP15" s="265">
        <v>-3933</v>
      </c>
      <c r="AQ15" s="266">
        <v>-4107</v>
      </c>
      <c r="AR15" s="267">
        <v>-4.2</v>
      </c>
    </row>
    <row r="16" spans="1:46" ht="13.2" x14ac:dyDescent="0.2">
      <c r="A16" s="247"/>
      <c r="AK16" s="1132" t="s">
        <v>177</v>
      </c>
      <c r="AL16" s="1133"/>
      <c r="AM16" s="1133"/>
      <c r="AN16" s="1134"/>
      <c r="AO16" s="265">
        <v>3715381</v>
      </c>
      <c r="AP16" s="265">
        <v>84579</v>
      </c>
      <c r="AQ16" s="266">
        <v>81511</v>
      </c>
      <c r="AR16" s="267">
        <v>3.8</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35" t="s">
        <v>494</v>
      </c>
      <c r="AL21" s="1136"/>
      <c r="AM21" s="1136"/>
      <c r="AN21" s="1137"/>
      <c r="AO21" s="277">
        <v>6.4</v>
      </c>
      <c r="AP21" s="278">
        <v>6.74</v>
      </c>
      <c r="AQ21" s="279">
        <v>-0.34</v>
      </c>
      <c r="AS21" s="280"/>
      <c r="AT21" s="276"/>
    </row>
    <row r="22" spans="1:46" s="248" customFormat="1" ht="13.2" x14ac:dyDescent="0.2">
      <c r="A22" s="276"/>
      <c r="AK22" s="1135" t="s">
        <v>495</v>
      </c>
      <c r="AL22" s="1136"/>
      <c r="AM22" s="1136"/>
      <c r="AN22" s="1137"/>
      <c r="AO22" s="281">
        <v>97.9</v>
      </c>
      <c r="AP22" s="282">
        <v>97</v>
      </c>
      <c r="AQ22" s="283">
        <v>0.9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27" t="s">
        <v>477</v>
      </c>
      <c r="AP30" s="253"/>
      <c r="AQ30" s="254" t="s">
        <v>478</v>
      </c>
      <c r="AR30" s="255"/>
    </row>
    <row r="31" spans="1:46" ht="13.2" x14ac:dyDescent="0.2">
      <c r="A31" s="247"/>
      <c r="AK31" s="256"/>
      <c r="AL31" s="257"/>
      <c r="AM31" s="257"/>
      <c r="AN31" s="258"/>
      <c r="AO31" s="1128"/>
      <c r="AP31" s="259" t="s">
        <v>479</v>
      </c>
      <c r="AQ31" s="260" t="s">
        <v>480</v>
      </c>
      <c r="AR31" s="261" t="s">
        <v>481</v>
      </c>
    </row>
    <row r="32" spans="1:46" ht="27" customHeight="1" x14ac:dyDescent="0.2">
      <c r="A32" s="247"/>
      <c r="AK32" s="1143" t="s">
        <v>499</v>
      </c>
      <c r="AL32" s="1144"/>
      <c r="AM32" s="1144"/>
      <c r="AN32" s="1145"/>
      <c r="AO32" s="291">
        <v>903124</v>
      </c>
      <c r="AP32" s="291">
        <v>20559</v>
      </c>
      <c r="AQ32" s="292">
        <v>33695</v>
      </c>
      <c r="AR32" s="293">
        <v>-39</v>
      </c>
    </row>
    <row r="33" spans="1:46" ht="13.5" customHeight="1" x14ac:dyDescent="0.2">
      <c r="A33" s="247"/>
      <c r="AK33" s="1143" t="s">
        <v>500</v>
      </c>
      <c r="AL33" s="1144"/>
      <c r="AM33" s="1144"/>
      <c r="AN33" s="1145"/>
      <c r="AO33" s="291" t="s">
        <v>486</v>
      </c>
      <c r="AP33" s="291" t="s">
        <v>486</v>
      </c>
      <c r="AQ33" s="292" t="s">
        <v>486</v>
      </c>
      <c r="AR33" s="293" t="s">
        <v>486</v>
      </c>
    </row>
    <row r="34" spans="1:46" ht="27" customHeight="1" x14ac:dyDescent="0.2">
      <c r="A34" s="247"/>
      <c r="AK34" s="1143" t="s">
        <v>501</v>
      </c>
      <c r="AL34" s="1144"/>
      <c r="AM34" s="1144"/>
      <c r="AN34" s="1145"/>
      <c r="AO34" s="291" t="s">
        <v>486</v>
      </c>
      <c r="AP34" s="291" t="s">
        <v>486</v>
      </c>
      <c r="AQ34" s="292" t="s">
        <v>486</v>
      </c>
      <c r="AR34" s="293" t="s">
        <v>486</v>
      </c>
    </row>
    <row r="35" spans="1:46" ht="27" customHeight="1" x14ac:dyDescent="0.2">
      <c r="A35" s="247"/>
      <c r="AK35" s="1143" t="s">
        <v>502</v>
      </c>
      <c r="AL35" s="1144"/>
      <c r="AM35" s="1144"/>
      <c r="AN35" s="1145"/>
      <c r="AO35" s="291">
        <v>179548</v>
      </c>
      <c r="AP35" s="291">
        <v>4087</v>
      </c>
      <c r="AQ35" s="292">
        <v>8394</v>
      </c>
      <c r="AR35" s="293">
        <v>-51.3</v>
      </c>
    </row>
    <row r="36" spans="1:46" ht="27" customHeight="1" x14ac:dyDescent="0.2">
      <c r="A36" s="247"/>
      <c r="AK36" s="1143" t="s">
        <v>503</v>
      </c>
      <c r="AL36" s="1144"/>
      <c r="AM36" s="1144"/>
      <c r="AN36" s="1145"/>
      <c r="AO36" s="291">
        <v>40154</v>
      </c>
      <c r="AP36" s="291">
        <v>914</v>
      </c>
      <c r="AQ36" s="292">
        <v>1998</v>
      </c>
      <c r="AR36" s="293">
        <v>-54.3</v>
      </c>
    </row>
    <row r="37" spans="1:46" ht="13.5" customHeight="1" x14ac:dyDescent="0.2">
      <c r="A37" s="247"/>
      <c r="AK37" s="1143" t="s">
        <v>504</v>
      </c>
      <c r="AL37" s="1144"/>
      <c r="AM37" s="1144"/>
      <c r="AN37" s="1145"/>
      <c r="AO37" s="291">
        <v>19290</v>
      </c>
      <c r="AP37" s="291">
        <v>439</v>
      </c>
      <c r="AQ37" s="292">
        <v>1021</v>
      </c>
      <c r="AR37" s="293">
        <v>-57</v>
      </c>
    </row>
    <row r="38" spans="1:46" ht="27" customHeight="1" x14ac:dyDescent="0.2">
      <c r="A38" s="247"/>
      <c r="AK38" s="1146" t="s">
        <v>505</v>
      </c>
      <c r="AL38" s="1147"/>
      <c r="AM38" s="1147"/>
      <c r="AN38" s="1148"/>
      <c r="AO38" s="294" t="s">
        <v>486</v>
      </c>
      <c r="AP38" s="294" t="s">
        <v>486</v>
      </c>
      <c r="AQ38" s="295">
        <v>3</v>
      </c>
      <c r="AR38" s="283" t="s">
        <v>486</v>
      </c>
      <c r="AS38" s="290"/>
    </row>
    <row r="39" spans="1:46" ht="13.2" x14ac:dyDescent="0.2">
      <c r="A39" s="247"/>
      <c r="AK39" s="1146" t="s">
        <v>506</v>
      </c>
      <c r="AL39" s="1147"/>
      <c r="AM39" s="1147"/>
      <c r="AN39" s="1148"/>
      <c r="AO39" s="291">
        <v>-247374</v>
      </c>
      <c r="AP39" s="291">
        <v>-5631</v>
      </c>
      <c r="AQ39" s="292">
        <v>-3210</v>
      </c>
      <c r="AR39" s="293">
        <v>75.400000000000006</v>
      </c>
      <c r="AS39" s="290"/>
    </row>
    <row r="40" spans="1:46" ht="27" customHeight="1" x14ac:dyDescent="0.2">
      <c r="A40" s="247"/>
      <c r="AK40" s="1143" t="s">
        <v>507</v>
      </c>
      <c r="AL40" s="1144"/>
      <c r="AM40" s="1144"/>
      <c r="AN40" s="1145"/>
      <c r="AO40" s="291">
        <v>-787329</v>
      </c>
      <c r="AP40" s="291">
        <v>-17923</v>
      </c>
      <c r="AQ40" s="292">
        <v>-26336</v>
      </c>
      <c r="AR40" s="293">
        <v>-31.9</v>
      </c>
      <c r="AS40" s="290"/>
    </row>
    <row r="41" spans="1:46" ht="13.2" x14ac:dyDescent="0.2">
      <c r="A41" s="247"/>
      <c r="AK41" s="1149" t="s">
        <v>287</v>
      </c>
      <c r="AL41" s="1150"/>
      <c r="AM41" s="1150"/>
      <c r="AN41" s="1151"/>
      <c r="AO41" s="291">
        <v>107413</v>
      </c>
      <c r="AP41" s="291">
        <v>2445</v>
      </c>
      <c r="AQ41" s="292">
        <v>15565</v>
      </c>
      <c r="AR41" s="293">
        <v>-84.3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38" t="s">
        <v>477</v>
      </c>
      <c r="AN49" s="1140" t="s">
        <v>510</v>
      </c>
      <c r="AO49" s="1141"/>
      <c r="AP49" s="1141"/>
      <c r="AQ49" s="1141"/>
      <c r="AR49" s="1142"/>
    </row>
    <row r="50" spans="1:44" ht="13.2" x14ac:dyDescent="0.2">
      <c r="A50" s="247"/>
      <c r="AK50" s="305"/>
      <c r="AL50" s="306"/>
      <c r="AM50" s="1139"/>
      <c r="AN50" s="307" t="s">
        <v>511</v>
      </c>
      <c r="AO50" s="308" t="s">
        <v>512</v>
      </c>
      <c r="AP50" s="309" t="s">
        <v>513</v>
      </c>
      <c r="AQ50" s="310" t="s">
        <v>514</v>
      </c>
      <c r="AR50" s="311" t="s">
        <v>515</v>
      </c>
    </row>
    <row r="51" spans="1:44" ht="13.2" x14ac:dyDescent="0.2">
      <c r="A51" s="247"/>
      <c r="AK51" s="303" t="s">
        <v>516</v>
      </c>
      <c r="AL51" s="304"/>
      <c r="AM51" s="312">
        <v>1463435</v>
      </c>
      <c r="AN51" s="313">
        <v>33249</v>
      </c>
      <c r="AO51" s="314">
        <v>-22.9</v>
      </c>
      <c r="AP51" s="315">
        <v>52068</v>
      </c>
      <c r="AQ51" s="316">
        <v>1.6</v>
      </c>
      <c r="AR51" s="317">
        <v>-24.5</v>
      </c>
    </row>
    <row r="52" spans="1:44" ht="13.2" x14ac:dyDescent="0.2">
      <c r="A52" s="247"/>
      <c r="AK52" s="318"/>
      <c r="AL52" s="319" t="s">
        <v>517</v>
      </c>
      <c r="AM52" s="320">
        <v>835335</v>
      </c>
      <c r="AN52" s="321">
        <v>18979</v>
      </c>
      <c r="AO52" s="322">
        <v>-9.1</v>
      </c>
      <c r="AP52" s="323">
        <v>26936</v>
      </c>
      <c r="AQ52" s="324">
        <v>3.4</v>
      </c>
      <c r="AR52" s="325">
        <v>-12.5</v>
      </c>
    </row>
    <row r="53" spans="1:44" ht="13.2" x14ac:dyDescent="0.2">
      <c r="A53" s="247"/>
      <c r="AK53" s="303" t="s">
        <v>518</v>
      </c>
      <c r="AL53" s="304"/>
      <c r="AM53" s="312">
        <v>1167766</v>
      </c>
      <c r="AN53" s="313">
        <v>26688</v>
      </c>
      <c r="AO53" s="314">
        <v>-19.7</v>
      </c>
      <c r="AP53" s="315">
        <v>47161</v>
      </c>
      <c r="AQ53" s="316">
        <v>-9.4</v>
      </c>
      <c r="AR53" s="317">
        <v>-10.3</v>
      </c>
    </row>
    <row r="54" spans="1:44" ht="13.2" x14ac:dyDescent="0.2">
      <c r="A54" s="247"/>
      <c r="AK54" s="318"/>
      <c r="AL54" s="319" t="s">
        <v>517</v>
      </c>
      <c r="AM54" s="320">
        <v>653563</v>
      </c>
      <c r="AN54" s="321">
        <v>14936</v>
      </c>
      <c r="AO54" s="322">
        <v>-21.3</v>
      </c>
      <c r="AP54" s="323">
        <v>24595</v>
      </c>
      <c r="AQ54" s="324">
        <v>-8.6999999999999993</v>
      </c>
      <c r="AR54" s="325">
        <v>-12.6</v>
      </c>
    </row>
    <row r="55" spans="1:44" ht="13.2" x14ac:dyDescent="0.2">
      <c r="A55" s="247"/>
      <c r="AK55" s="303" t="s">
        <v>519</v>
      </c>
      <c r="AL55" s="304"/>
      <c r="AM55" s="312">
        <v>973696</v>
      </c>
      <c r="AN55" s="313">
        <v>22239</v>
      </c>
      <c r="AO55" s="314">
        <v>-16.7</v>
      </c>
      <c r="AP55" s="315">
        <v>43423</v>
      </c>
      <c r="AQ55" s="316">
        <v>-7.9</v>
      </c>
      <c r="AR55" s="317">
        <v>-8.8000000000000007</v>
      </c>
    </row>
    <row r="56" spans="1:44" ht="13.2" x14ac:dyDescent="0.2">
      <c r="A56" s="247"/>
      <c r="AK56" s="318"/>
      <c r="AL56" s="319" t="s">
        <v>517</v>
      </c>
      <c r="AM56" s="320">
        <v>380113</v>
      </c>
      <c r="AN56" s="321">
        <v>8682</v>
      </c>
      <c r="AO56" s="322">
        <v>-41.9</v>
      </c>
      <c r="AP56" s="323">
        <v>22207</v>
      </c>
      <c r="AQ56" s="324">
        <v>-9.6999999999999993</v>
      </c>
      <c r="AR56" s="325">
        <v>-32.200000000000003</v>
      </c>
    </row>
    <row r="57" spans="1:44" ht="13.2" x14ac:dyDescent="0.2">
      <c r="A57" s="247"/>
      <c r="AK57" s="303" t="s">
        <v>520</v>
      </c>
      <c r="AL57" s="304"/>
      <c r="AM57" s="312">
        <v>915135</v>
      </c>
      <c r="AN57" s="313">
        <v>20811</v>
      </c>
      <c r="AO57" s="314">
        <v>-6.4</v>
      </c>
      <c r="AP57" s="315">
        <v>45265</v>
      </c>
      <c r="AQ57" s="316">
        <v>4.2</v>
      </c>
      <c r="AR57" s="317">
        <v>-10.6</v>
      </c>
    </row>
    <row r="58" spans="1:44" ht="13.2" x14ac:dyDescent="0.2">
      <c r="A58" s="247"/>
      <c r="AK58" s="318"/>
      <c r="AL58" s="319" t="s">
        <v>517</v>
      </c>
      <c r="AM58" s="320">
        <v>828653</v>
      </c>
      <c r="AN58" s="321">
        <v>18845</v>
      </c>
      <c r="AO58" s="322">
        <v>117.1</v>
      </c>
      <c r="AP58" s="323">
        <v>22600</v>
      </c>
      <c r="AQ58" s="324">
        <v>1.8</v>
      </c>
      <c r="AR58" s="325">
        <v>115.3</v>
      </c>
    </row>
    <row r="59" spans="1:44" ht="13.2" x14ac:dyDescent="0.2">
      <c r="A59" s="247"/>
      <c r="AK59" s="303" t="s">
        <v>521</v>
      </c>
      <c r="AL59" s="304"/>
      <c r="AM59" s="312">
        <v>1469014</v>
      </c>
      <c r="AN59" s="313">
        <v>33441</v>
      </c>
      <c r="AO59" s="314">
        <v>60.7</v>
      </c>
      <c r="AP59" s="315">
        <v>54621</v>
      </c>
      <c r="AQ59" s="316">
        <v>20.7</v>
      </c>
      <c r="AR59" s="317">
        <v>40</v>
      </c>
    </row>
    <row r="60" spans="1:44" ht="13.2" x14ac:dyDescent="0.2">
      <c r="A60" s="247"/>
      <c r="AK60" s="318"/>
      <c r="AL60" s="319" t="s">
        <v>517</v>
      </c>
      <c r="AM60" s="320">
        <v>869438</v>
      </c>
      <c r="AN60" s="321">
        <v>19792</v>
      </c>
      <c r="AO60" s="322">
        <v>5</v>
      </c>
      <c r="AP60" s="323">
        <v>30892</v>
      </c>
      <c r="AQ60" s="324">
        <v>36.700000000000003</v>
      </c>
      <c r="AR60" s="325">
        <v>-31.7</v>
      </c>
    </row>
    <row r="61" spans="1:44" ht="13.2" x14ac:dyDescent="0.2">
      <c r="A61" s="247"/>
      <c r="AK61" s="303" t="s">
        <v>522</v>
      </c>
      <c r="AL61" s="326"/>
      <c r="AM61" s="312">
        <v>1197809</v>
      </c>
      <c r="AN61" s="313">
        <v>27286</v>
      </c>
      <c r="AO61" s="314">
        <v>-1</v>
      </c>
      <c r="AP61" s="315">
        <v>48508</v>
      </c>
      <c r="AQ61" s="327">
        <v>1.8</v>
      </c>
      <c r="AR61" s="317">
        <v>-2.8</v>
      </c>
    </row>
    <row r="62" spans="1:44" ht="13.2" x14ac:dyDescent="0.2">
      <c r="A62" s="247"/>
      <c r="AK62" s="318"/>
      <c r="AL62" s="319" t="s">
        <v>517</v>
      </c>
      <c r="AM62" s="320">
        <v>713420</v>
      </c>
      <c r="AN62" s="321">
        <v>16247</v>
      </c>
      <c r="AO62" s="322">
        <v>10</v>
      </c>
      <c r="AP62" s="323">
        <v>25446</v>
      </c>
      <c r="AQ62" s="324">
        <v>4.7</v>
      </c>
      <c r="AR62" s="325">
        <v>5.3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p6fyUSIQ8m2avYXX1UNNaDFKZXvS/NvOLUaAxFIWhu8ehm/aADHkKz6iPf/3nzxgTga6bsLiINt+bc3KylOujA==" saltValue="y7n9HAx4dRQoRljq6aPSJ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UsS+7aWScqhq7GqauoMJHeQ6IVywsBhv8hizt5tZ0gmatNQgDLOKgGRRcUzHtcuQ9Im/0B5G6gNUAA77ohGXeA==" saltValue="yXgtEFZACKx7VkSNIzN9C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QSrYOHUXr4EpafwBE4apC8mkS04D9rC3+5tyghb3beVcrwrXKmxz9zE/JvxDJ4METfuXGeNaZJYQS0ugkju5FQ==" saltValue="kkesdoax1j3TbqhSKQMkJ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12.63</v>
      </c>
      <c r="G47" s="12">
        <v>14.3</v>
      </c>
      <c r="H47" s="12">
        <v>23.61</v>
      </c>
      <c r="I47" s="12">
        <v>20.239999999999998</v>
      </c>
      <c r="J47" s="13">
        <v>17.54</v>
      </c>
    </row>
    <row r="48" spans="2:10" ht="57.75" customHeight="1" x14ac:dyDescent="0.2">
      <c r="B48" s="14"/>
      <c r="C48" s="1154" t="s">
        <v>4</v>
      </c>
      <c r="D48" s="1154"/>
      <c r="E48" s="1155"/>
      <c r="F48" s="15">
        <v>10.08</v>
      </c>
      <c r="G48" s="16">
        <v>10.35</v>
      </c>
      <c r="H48" s="16">
        <v>8.59</v>
      </c>
      <c r="I48" s="16">
        <v>6.93</v>
      </c>
      <c r="J48" s="17">
        <v>8.35</v>
      </c>
    </row>
    <row r="49" spans="2:10" ht="57.75" customHeight="1" thickBot="1" x14ac:dyDescent="0.25">
      <c r="B49" s="18"/>
      <c r="C49" s="1156" t="s">
        <v>5</v>
      </c>
      <c r="D49" s="1156"/>
      <c r="E49" s="1157"/>
      <c r="F49" s="19">
        <v>0.81</v>
      </c>
      <c r="G49" s="20" t="s">
        <v>529</v>
      </c>
      <c r="H49" s="20" t="s">
        <v>530</v>
      </c>
      <c r="I49" s="20" t="s">
        <v>531</v>
      </c>
      <c r="J49" s="21" t="s">
        <v>532</v>
      </c>
    </row>
    <row r="50" spans="2:10" ht="13.2" x14ac:dyDescent="0.2"/>
  </sheetData>
  <sheetProtection algorithmName="SHA-512" hashValue="9HqLK8Cmnit36o4BtXoc5dEloWOZGxHL9oJZRHx5+iRqlhhnPFXZ18xE9tmGYt8GoD1tzG37SGDrnLk2fmBExw==" saltValue="qenNDGZv261JdjvPSgjG5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533</v>
      </c>
      <c r="D34" s="1162"/>
      <c r="E34" s="1163"/>
      <c r="F34" s="32">
        <v>10.08</v>
      </c>
      <c r="G34" s="33">
        <v>10.35</v>
      </c>
      <c r="H34" s="33">
        <v>8.59</v>
      </c>
      <c r="I34" s="33">
        <v>6.93</v>
      </c>
      <c r="J34" s="34">
        <v>8.34</v>
      </c>
      <c r="K34" s="22"/>
      <c r="L34" s="22"/>
      <c r="M34" s="22"/>
      <c r="N34" s="22"/>
      <c r="O34" s="22"/>
      <c r="P34" s="22"/>
    </row>
    <row r="35" spans="1:16" ht="39" customHeight="1" x14ac:dyDescent="0.2">
      <c r="A35" s="22"/>
      <c r="B35" s="35"/>
      <c r="C35" s="1158" t="s">
        <v>534</v>
      </c>
      <c r="D35" s="1158"/>
      <c r="E35" s="1159"/>
      <c r="F35" s="36">
        <v>1.31</v>
      </c>
      <c r="G35" s="37">
        <v>1.25</v>
      </c>
      <c r="H35" s="37">
        <v>1.32</v>
      </c>
      <c r="I35" s="37">
        <v>1.47</v>
      </c>
      <c r="J35" s="38">
        <v>1.46</v>
      </c>
      <c r="K35" s="22"/>
      <c r="L35" s="22"/>
      <c r="M35" s="22"/>
      <c r="N35" s="22"/>
      <c r="O35" s="22"/>
      <c r="P35" s="22"/>
    </row>
    <row r="36" spans="1:16" ht="39" customHeight="1" x14ac:dyDescent="0.2">
      <c r="A36" s="22"/>
      <c r="B36" s="35"/>
      <c r="C36" s="1158" t="s">
        <v>535</v>
      </c>
      <c r="D36" s="1158"/>
      <c r="E36" s="1159"/>
      <c r="F36" s="36">
        <v>1.67</v>
      </c>
      <c r="G36" s="37">
        <v>1.05</v>
      </c>
      <c r="H36" s="37">
        <v>0.96</v>
      </c>
      <c r="I36" s="37">
        <v>1.45</v>
      </c>
      <c r="J36" s="38">
        <v>1.36</v>
      </c>
      <c r="K36" s="22"/>
      <c r="L36" s="22"/>
      <c r="M36" s="22"/>
      <c r="N36" s="22"/>
      <c r="O36" s="22"/>
      <c r="P36" s="22"/>
    </row>
    <row r="37" spans="1:16" ht="39" customHeight="1" x14ac:dyDescent="0.2">
      <c r="A37" s="22"/>
      <c r="B37" s="35"/>
      <c r="C37" s="1158" t="s">
        <v>536</v>
      </c>
      <c r="D37" s="1158"/>
      <c r="E37" s="1159"/>
      <c r="F37" s="36">
        <v>0.48</v>
      </c>
      <c r="G37" s="37">
        <v>0.33</v>
      </c>
      <c r="H37" s="37">
        <v>0.44</v>
      </c>
      <c r="I37" s="37">
        <v>0.49</v>
      </c>
      <c r="J37" s="38">
        <v>0.57999999999999996</v>
      </c>
      <c r="K37" s="22"/>
      <c r="L37" s="22"/>
      <c r="M37" s="22"/>
      <c r="N37" s="22"/>
      <c r="O37" s="22"/>
      <c r="P37" s="22"/>
    </row>
    <row r="38" spans="1:16" ht="39" customHeight="1" x14ac:dyDescent="0.2">
      <c r="A38" s="22"/>
      <c r="B38" s="35"/>
      <c r="C38" s="1158" t="s">
        <v>537</v>
      </c>
      <c r="D38" s="1158"/>
      <c r="E38" s="1159"/>
      <c r="F38" s="36">
        <v>0.18</v>
      </c>
      <c r="G38" s="37">
        <v>0.25</v>
      </c>
      <c r="H38" s="37">
        <v>0.27</v>
      </c>
      <c r="I38" s="37">
        <v>0</v>
      </c>
      <c r="J38" s="38">
        <v>0.13</v>
      </c>
      <c r="K38" s="22"/>
      <c r="L38" s="22"/>
      <c r="M38" s="22"/>
      <c r="N38" s="22"/>
      <c r="O38" s="22"/>
      <c r="P38" s="22"/>
    </row>
    <row r="39" spans="1:16" ht="39" customHeight="1" x14ac:dyDescent="0.2">
      <c r="A39" s="22"/>
      <c r="B39" s="35"/>
      <c r="C39" s="1158" t="s">
        <v>538</v>
      </c>
      <c r="D39" s="1158"/>
      <c r="E39" s="1159"/>
      <c r="F39" s="36">
        <v>0.02</v>
      </c>
      <c r="G39" s="37">
        <v>0.01</v>
      </c>
      <c r="H39" s="37">
        <v>0.01</v>
      </c>
      <c r="I39" s="37">
        <v>0.03</v>
      </c>
      <c r="J39" s="38">
        <v>0.04</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539</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540</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3rIaC9obqEP1s8juEEbzdEnHhFVewfZwZoOIUBiuOvpNmWfIHN7xFL+aqN0Lql7g/RmHRMWPy73155yJ/P/55A==" saltValue="MROUZ8WjlW4iICnUiEcyi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752</v>
      </c>
      <c r="L45" s="58">
        <v>850</v>
      </c>
      <c r="M45" s="58">
        <v>884</v>
      </c>
      <c r="N45" s="58">
        <v>875</v>
      </c>
      <c r="O45" s="59">
        <v>903</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72" t="s">
        <v>13</v>
      </c>
      <c r="F48" s="1172"/>
      <c r="G48" s="1172"/>
      <c r="H48" s="1172"/>
      <c r="I48" s="1172"/>
      <c r="J48" s="1173"/>
      <c r="K48" s="61">
        <v>303</v>
      </c>
      <c r="L48" s="62">
        <v>256</v>
      </c>
      <c r="M48" s="62">
        <v>223</v>
      </c>
      <c r="N48" s="62">
        <v>232</v>
      </c>
      <c r="O48" s="63">
        <v>180</v>
      </c>
      <c r="P48" s="46"/>
      <c r="Q48" s="46"/>
      <c r="R48" s="46"/>
      <c r="S48" s="46"/>
      <c r="T48" s="46"/>
      <c r="U48" s="46"/>
    </row>
    <row r="49" spans="1:21" ht="30.75" customHeight="1" x14ac:dyDescent="0.2">
      <c r="A49" s="46"/>
      <c r="B49" s="1166"/>
      <c r="C49" s="1167"/>
      <c r="D49" s="60"/>
      <c r="E49" s="1172" t="s">
        <v>14</v>
      </c>
      <c r="F49" s="1172"/>
      <c r="G49" s="1172"/>
      <c r="H49" s="1172"/>
      <c r="I49" s="1172"/>
      <c r="J49" s="1173"/>
      <c r="K49" s="61">
        <v>24</v>
      </c>
      <c r="L49" s="62">
        <v>25</v>
      </c>
      <c r="M49" s="62">
        <v>26</v>
      </c>
      <c r="N49" s="62">
        <v>38</v>
      </c>
      <c r="O49" s="63">
        <v>40</v>
      </c>
      <c r="P49" s="46"/>
      <c r="Q49" s="46"/>
      <c r="R49" s="46"/>
      <c r="S49" s="46"/>
      <c r="T49" s="46"/>
      <c r="U49" s="46"/>
    </row>
    <row r="50" spans="1:21" ht="30.75" customHeight="1" x14ac:dyDescent="0.2">
      <c r="A50" s="46"/>
      <c r="B50" s="1166"/>
      <c r="C50" s="1167"/>
      <c r="D50" s="60"/>
      <c r="E50" s="1172" t="s">
        <v>15</v>
      </c>
      <c r="F50" s="1172"/>
      <c r="G50" s="1172"/>
      <c r="H50" s="1172"/>
      <c r="I50" s="1172"/>
      <c r="J50" s="1173"/>
      <c r="K50" s="61">
        <v>136</v>
      </c>
      <c r="L50" s="62">
        <v>133</v>
      </c>
      <c r="M50" s="62">
        <v>27</v>
      </c>
      <c r="N50" s="62">
        <v>27</v>
      </c>
      <c r="O50" s="63">
        <v>19</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486</v>
      </c>
      <c r="L51" s="62" t="s">
        <v>486</v>
      </c>
      <c r="M51" s="62" t="s">
        <v>486</v>
      </c>
      <c r="N51" s="62" t="s">
        <v>486</v>
      </c>
      <c r="O51" s="63" t="s">
        <v>486</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1111</v>
      </c>
      <c r="L52" s="62">
        <v>997</v>
      </c>
      <c r="M52" s="62">
        <v>1140</v>
      </c>
      <c r="N52" s="62">
        <v>1132</v>
      </c>
      <c r="O52" s="63">
        <v>1035</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104</v>
      </c>
      <c r="L53" s="67">
        <v>267</v>
      </c>
      <c r="M53" s="67">
        <v>20</v>
      </c>
      <c r="N53" s="67">
        <v>40</v>
      </c>
      <c r="O53" s="68">
        <v>107</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546</v>
      </c>
      <c r="L58" s="82" t="s">
        <v>546</v>
      </c>
      <c r="M58" s="82" t="s">
        <v>546</v>
      </c>
      <c r="N58" s="82" t="s">
        <v>546</v>
      </c>
      <c r="O58" s="83" t="s">
        <v>546</v>
      </c>
    </row>
    <row r="59" spans="1:21" ht="31.5" customHeight="1" x14ac:dyDescent="0.2">
      <c r="B59" s="1182"/>
      <c r="C59" s="1183"/>
      <c r="D59" s="1189" t="s">
        <v>26</v>
      </c>
      <c r="E59" s="1190"/>
      <c r="F59" s="1190"/>
      <c r="G59" s="1190"/>
      <c r="H59" s="1190"/>
      <c r="I59" s="1190"/>
      <c r="J59" s="1191"/>
      <c r="K59" s="84" t="s">
        <v>546</v>
      </c>
      <c r="L59" s="85" t="s">
        <v>546</v>
      </c>
      <c r="M59" s="85" t="s">
        <v>546</v>
      </c>
      <c r="N59" s="85" t="s">
        <v>546</v>
      </c>
      <c r="O59" s="86" t="s">
        <v>546</v>
      </c>
    </row>
    <row r="60" spans="1:21" ht="31.5" customHeight="1" thickBot="1" x14ac:dyDescent="0.25">
      <c r="B60" s="1184"/>
      <c r="C60" s="1185"/>
      <c r="D60" s="1192" t="s">
        <v>27</v>
      </c>
      <c r="E60" s="1193"/>
      <c r="F60" s="1193"/>
      <c r="G60" s="1193"/>
      <c r="H60" s="1193"/>
      <c r="I60" s="1193"/>
      <c r="J60" s="1194"/>
      <c r="K60" s="87" t="s">
        <v>546</v>
      </c>
      <c r="L60" s="88" t="s">
        <v>546</v>
      </c>
      <c r="M60" s="88" t="s">
        <v>546</v>
      </c>
      <c r="N60" s="88" t="s">
        <v>546</v>
      </c>
      <c r="O60" s="89" t="s">
        <v>546</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e60F/yrUkhBDzkj7cUgCVYn0aeoNk3l5SP3cdNAMO92Uq1WwRK4kZGWjWxqg1h1DfgOUPG+bWFn64NotG0H+w==" saltValue="thTlfkB1PnMeCmGrUgJMv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95" t="s">
        <v>30</v>
      </c>
      <c r="C41" s="1196"/>
      <c r="D41" s="103"/>
      <c r="E41" s="1201" t="s">
        <v>31</v>
      </c>
      <c r="F41" s="1201"/>
      <c r="G41" s="1201"/>
      <c r="H41" s="1202"/>
      <c r="I41" s="330">
        <v>9982</v>
      </c>
      <c r="J41" s="331">
        <v>10479</v>
      </c>
      <c r="K41" s="331">
        <v>10204</v>
      </c>
      <c r="L41" s="331">
        <v>9907</v>
      </c>
      <c r="M41" s="332">
        <v>9820</v>
      </c>
    </row>
    <row r="42" spans="2:13" ht="27.75" customHeight="1" x14ac:dyDescent="0.2">
      <c r="B42" s="1197"/>
      <c r="C42" s="1198"/>
      <c r="D42" s="104"/>
      <c r="E42" s="1203" t="s">
        <v>32</v>
      </c>
      <c r="F42" s="1203"/>
      <c r="G42" s="1203"/>
      <c r="H42" s="1204"/>
      <c r="I42" s="333">
        <v>231</v>
      </c>
      <c r="J42" s="334">
        <v>89</v>
      </c>
      <c r="K42" s="334">
        <v>61</v>
      </c>
      <c r="L42" s="334">
        <v>34</v>
      </c>
      <c r="M42" s="335">
        <v>6</v>
      </c>
    </row>
    <row r="43" spans="2:13" ht="27.75" customHeight="1" x14ac:dyDescent="0.2">
      <c r="B43" s="1197"/>
      <c r="C43" s="1198"/>
      <c r="D43" s="104"/>
      <c r="E43" s="1203" t="s">
        <v>33</v>
      </c>
      <c r="F43" s="1203"/>
      <c r="G43" s="1203"/>
      <c r="H43" s="1204"/>
      <c r="I43" s="333">
        <v>2597</v>
      </c>
      <c r="J43" s="334">
        <v>2326</v>
      </c>
      <c r="K43" s="334">
        <v>1882</v>
      </c>
      <c r="L43" s="334">
        <v>1612</v>
      </c>
      <c r="M43" s="335">
        <v>1376</v>
      </c>
    </row>
    <row r="44" spans="2:13" ht="27.75" customHeight="1" x14ac:dyDescent="0.2">
      <c r="B44" s="1197"/>
      <c r="C44" s="1198"/>
      <c r="D44" s="104"/>
      <c r="E44" s="1203" t="s">
        <v>34</v>
      </c>
      <c r="F44" s="1203"/>
      <c r="G44" s="1203"/>
      <c r="H44" s="1204"/>
      <c r="I44" s="333">
        <v>130</v>
      </c>
      <c r="J44" s="334">
        <v>139</v>
      </c>
      <c r="K44" s="334">
        <v>158</v>
      </c>
      <c r="L44" s="334">
        <v>163</v>
      </c>
      <c r="M44" s="335">
        <v>172</v>
      </c>
    </row>
    <row r="45" spans="2:13" ht="27.75" customHeight="1" x14ac:dyDescent="0.2">
      <c r="B45" s="1197"/>
      <c r="C45" s="1198"/>
      <c r="D45" s="104"/>
      <c r="E45" s="1203" t="s">
        <v>35</v>
      </c>
      <c r="F45" s="1203"/>
      <c r="G45" s="1203"/>
      <c r="H45" s="1204"/>
      <c r="I45" s="333">
        <v>1582</v>
      </c>
      <c r="J45" s="334">
        <v>1825</v>
      </c>
      <c r="K45" s="334">
        <v>1670</v>
      </c>
      <c r="L45" s="334">
        <v>1611</v>
      </c>
      <c r="M45" s="335">
        <v>1675</v>
      </c>
    </row>
    <row r="46" spans="2:13" ht="27.75" customHeight="1" x14ac:dyDescent="0.2">
      <c r="B46" s="1197"/>
      <c r="C46" s="1198"/>
      <c r="D46" s="105"/>
      <c r="E46" s="1203" t="s">
        <v>36</v>
      </c>
      <c r="F46" s="1203"/>
      <c r="G46" s="1203"/>
      <c r="H46" s="1204"/>
      <c r="I46" s="333" t="s">
        <v>486</v>
      </c>
      <c r="J46" s="334" t="s">
        <v>486</v>
      </c>
      <c r="K46" s="334" t="s">
        <v>486</v>
      </c>
      <c r="L46" s="334" t="s">
        <v>486</v>
      </c>
      <c r="M46" s="335" t="s">
        <v>486</v>
      </c>
    </row>
    <row r="47" spans="2:13" ht="27.75" customHeight="1" x14ac:dyDescent="0.2">
      <c r="B47" s="1197"/>
      <c r="C47" s="1198"/>
      <c r="D47" s="106"/>
      <c r="E47" s="1205" t="s">
        <v>37</v>
      </c>
      <c r="F47" s="1206"/>
      <c r="G47" s="1206"/>
      <c r="H47" s="1207"/>
      <c r="I47" s="333" t="s">
        <v>486</v>
      </c>
      <c r="J47" s="334" t="s">
        <v>486</v>
      </c>
      <c r="K47" s="334" t="s">
        <v>486</v>
      </c>
      <c r="L47" s="334" t="s">
        <v>486</v>
      </c>
      <c r="M47" s="335" t="s">
        <v>486</v>
      </c>
    </row>
    <row r="48" spans="2:13" ht="27.75" customHeight="1" x14ac:dyDescent="0.2">
      <c r="B48" s="1197"/>
      <c r="C48" s="1198"/>
      <c r="D48" s="104"/>
      <c r="E48" s="1203" t="s">
        <v>38</v>
      </c>
      <c r="F48" s="1203"/>
      <c r="G48" s="1203"/>
      <c r="H48" s="1204"/>
      <c r="I48" s="333" t="s">
        <v>486</v>
      </c>
      <c r="J48" s="334" t="s">
        <v>486</v>
      </c>
      <c r="K48" s="334" t="s">
        <v>486</v>
      </c>
      <c r="L48" s="334" t="s">
        <v>486</v>
      </c>
      <c r="M48" s="335" t="s">
        <v>486</v>
      </c>
    </row>
    <row r="49" spans="2:13" ht="27.75" customHeight="1" x14ac:dyDescent="0.2">
      <c r="B49" s="1199"/>
      <c r="C49" s="1200"/>
      <c r="D49" s="104"/>
      <c r="E49" s="1203" t="s">
        <v>39</v>
      </c>
      <c r="F49" s="1203"/>
      <c r="G49" s="1203"/>
      <c r="H49" s="1204"/>
      <c r="I49" s="333" t="s">
        <v>486</v>
      </c>
      <c r="J49" s="334" t="s">
        <v>486</v>
      </c>
      <c r="K49" s="334" t="s">
        <v>486</v>
      </c>
      <c r="L49" s="334" t="s">
        <v>486</v>
      </c>
      <c r="M49" s="335" t="s">
        <v>486</v>
      </c>
    </row>
    <row r="50" spans="2:13" ht="27.75" customHeight="1" x14ac:dyDescent="0.2">
      <c r="B50" s="1208" t="s">
        <v>40</v>
      </c>
      <c r="C50" s="1209"/>
      <c r="D50" s="107"/>
      <c r="E50" s="1203" t="s">
        <v>41</v>
      </c>
      <c r="F50" s="1203"/>
      <c r="G50" s="1203"/>
      <c r="H50" s="1204"/>
      <c r="I50" s="333">
        <v>2647</v>
      </c>
      <c r="J50" s="334">
        <v>3593</v>
      </c>
      <c r="K50" s="334">
        <v>4448</v>
      </c>
      <c r="L50" s="334">
        <v>4116</v>
      </c>
      <c r="M50" s="335">
        <v>3733</v>
      </c>
    </row>
    <row r="51" spans="2:13" ht="27.75" customHeight="1" x14ac:dyDescent="0.2">
      <c r="B51" s="1197"/>
      <c r="C51" s="1198"/>
      <c r="D51" s="104"/>
      <c r="E51" s="1203" t="s">
        <v>42</v>
      </c>
      <c r="F51" s="1203"/>
      <c r="G51" s="1203"/>
      <c r="H51" s="1204"/>
      <c r="I51" s="333">
        <v>3226</v>
      </c>
      <c r="J51" s="334">
        <v>2993</v>
      </c>
      <c r="K51" s="334">
        <v>3062</v>
      </c>
      <c r="L51" s="334">
        <v>3129</v>
      </c>
      <c r="M51" s="335">
        <v>3386</v>
      </c>
    </row>
    <row r="52" spans="2:13" ht="27.75" customHeight="1" x14ac:dyDescent="0.2">
      <c r="B52" s="1199"/>
      <c r="C52" s="1200"/>
      <c r="D52" s="104"/>
      <c r="E52" s="1203" t="s">
        <v>43</v>
      </c>
      <c r="F52" s="1203"/>
      <c r="G52" s="1203"/>
      <c r="H52" s="1204"/>
      <c r="I52" s="333">
        <v>9699</v>
      </c>
      <c r="J52" s="334">
        <v>9530</v>
      </c>
      <c r="K52" s="334">
        <v>9017</v>
      </c>
      <c r="L52" s="334">
        <v>8576</v>
      </c>
      <c r="M52" s="335">
        <v>7837</v>
      </c>
    </row>
    <row r="53" spans="2:13" ht="27.75" customHeight="1" thickBot="1" x14ac:dyDescent="0.25">
      <c r="B53" s="1210" t="s">
        <v>19</v>
      </c>
      <c r="C53" s="1211"/>
      <c r="D53" s="108"/>
      <c r="E53" s="1212" t="s">
        <v>44</v>
      </c>
      <c r="F53" s="1212"/>
      <c r="G53" s="1212"/>
      <c r="H53" s="1213"/>
      <c r="I53" s="336">
        <v>-1049</v>
      </c>
      <c r="J53" s="337">
        <v>-1259</v>
      </c>
      <c r="K53" s="337">
        <v>-2551</v>
      </c>
      <c r="L53" s="337">
        <v>-2495</v>
      </c>
      <c r="M53" s="338">
        <v>-1907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6L0AAL5CEUtkwLkVXVDB93gmp/ZYAkRMv6a0ErK+sduuXrBy6jejUrkQ2+8JWKUY6M0gNzmvb3DJR/OMcOkMtA==" saltValue="xKK8LVckduCM4VfWWJ8Mz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2163</v>
      </c>
      <c r="G55" s="339">
        <v>1870</v>
      </c>
      <c r="H55" s="340">
        <v>1697</v>
      </c>
    </row>
    <row r="56" spans="2:8" ht="52.5" customHeight="1" x14ac:dyDescent="0.2">
      <c r="B56" s="120"/>
      <c r="C56" s="1224" t="s">
        <v>47</v>
      </c>
      <c r="D56" s="1224"/>
      <c r="E56" s="1225"/>
      <c r="F56" s="341">
        <v>727</v>
      </c>
      <c r="G56" s="341">
        <v>771</v>
      </c>
      <c r="H56" s="342">
        <v>807</v>
      </c>
    </row>
    <row r="57" spans="2:8" ht="53.25" customHeight="1" x14ac:dyDescent="0.2">
      <c r="B57" s="120"/>
      <c r="C57" s="1226" t="s">
        <v>48</v>
      </c>
      <c r="D57" s="1226"/>
      <c r="E57" s="1227"/>
      <c r="F57" s="343">
        <v>1112</v>
      </c>
      <c r="G57" s="343">
        <v>1111</v>
      </c>
      <c r="H57" s="344">
        <v>862</v>
      </c>
    </row>
    <row r="58" spans="2:8" ht="45.75" customHeight="1" x14ac:dyDescent="0.2">
      <c r="B58" s="121"/>
      <c r="C58" s="1214" t="s">
        <v>555</v>
      </c>
      <c r="D58" s="1215"/>
      <c r="E58" s="1216"/>
      <c r="F58" s="345">
        <v>902</v>
      </c>
      <c r="G58" s="345">
        <v>906</v>
      </c>
      <c r="H58" s="346">
        <v>842</v>
      </c>
    </row>
    <row r="59" spans="2:8" ht="45.75" customHeight="1" x14ac:dyDescent="0.2">
      <c r="B59" s="121"/>
      <c r="C59" s="1214" t="s">
        <v>557</v>
      </c>
      <c r="D59" s="1215"/>
      <c r="E59" s="1216"/>
      <c r="F59" s="345">
        <v>6</v>
      </c>
      <c r="G59" s="345">
        <v>11</v>
      </c>
      <c r="H59" s="346">
        <v>16</v>
      </c>
    </row>
    <row r="60" spans="2:8" ht="45.75" customHeight="1" x14ac:dyDescent="0.2">
      <c r="B60" s="121"/>
      <c r="C60" s="1214" t="s">
        <v>558</v>
      </c>
      <c r="D60" s="1215"/>
      <c r="E60" s="1216"/>
      <c r="F60" s="345">
        <v>3</v>
      </c>
      <c r="G60" s="345">
        <v>3</v>
      </c>
      <c r="H60" s="346">
        <v>3</v>
      </c>
    </row>
    <row r="61" spans="2:8" ht="45.75" customHeight="1" x14ac:dyDescent="0.2">
      <c r="B61" s="121"/>
      <c r="C61" s="1214" t="s">
        <v>559</v>
      </c>
      <c r="D61" s="1215"/>
      <c r="E61" s="1216"/>
      <c r="F61" s="345">
        <v>0</v>
      </c>
      <c r="G61" s="345">
        <v>0</v>
      </c>
      <c r="H61" s="346">
        <v>0</v>
      </c>
    </row>
    <row r="62" spans="2:8" ht="45.75" customHeight="1" thickBot="1" x14ac:dyDescent="0.25">
      <c r="B62" s="122"/>
      <c r="C62" s="1217" t="s">
        <v>556</v>
      </c>
      <c r="D62" s="1218"/>
      <c r="E62" s="1219"/>
      <c r="F62" s="347">
        <v>200</v>
      </c>
      <c r="G62" s="347">
        <v>190</v>
      </c>
      <c r="H62" s="348" t="s">
        <v>546</v>
      </c>
    </row>
    <row r="63" spans="2:8" ht="52.5" customHeight="1" thickBot="1" x14ac:dyDescent="0.25">
      <c r="B63" s="123"/>
      <c r="C63" s="1220" t="s">
        <v>49</v>
      </c>
      <c r="D63" s="1220"/>
      <c r="E63" s="1221"/>
      <c r="F63" s="349">
        <v>4002</v>
      </c>
      <c r="G63" s="349">
        <v>3752</v>
      </c>
      <c r="H63" s="350">
        <v>3366</v>
      </c>
    </row>
    <row r="64" spans="2:8" ht="13.2" x14ac:dyDescent="0.2"/>
  </sheetData>
  <sheetProtection algorithmName="SHA-512" hashValue="flpvrBlqgn9Pce+u1fZQiTFfl8dFKalSfmWEI9j13yOoNEjIXpHdoGJEgDe6qvKyicJMRocEP2LQu2DDFfTU0A==" saltValue="DabXFBa+eQSZeutamKhxd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649B0-1073-47AA-8A26-31D56CBED4FD}">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562</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563</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524</v>
      </c>
      <c r="BQ50" s="1241"/>
      <c r="BR50" s="1241"/>
      <c r="BS50" s="1241"/>
      <c r="BT50" s="1241"/>
      <c r="BU50" s="1241"/>
      <c r="BV50" s="1241"/>
      <c r="BW50" s="1241"/>
      <c r="BX50" s="1241" t="s">
        <v>525</v>
      </c>
      <c r="BY50" s="1241"/>
      <c r="BZ50" s="1241"/>
      <c r="CA50" s="1241"/>
      <c r="CB50" s="1241"/>
      <c r="CC50" s="1241"/>
      <c r="CD50" s="1241"/>
      <c r="CE50" s="1241"/>
      <c r="CF50" s="1241" t="s">
        <v>526</v>
      </c>
      <c r="CG50" s="1241"/>
      <c r="CH50" s="1241"/>
      <c r="CI50" s="1241"/>
      <c r="CJ50" s="1241"/>
      <c r="CK50" s="1241"/>
      <c r="CL50" s="1241"/>
      <c r="CM50" s="1241"/>
      <c r="CN50" s="1241" t="s">
        <v>527</v>
      </c>
      <c r="CO50" s="1241"/>
      <c r="CP50" s="1241"/>
      <c r="CQ50" s="1241"/>
      <c r="CR50" s="1241"/>
      <c r="CS50" s="1241"/>
      <c r="CT50" s="1241"/>
      <c r="CU50" s="1241"/>
      <c r="CV50" s="1241" t="s">
        <v>528</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564</v>
      </c>
      <c r="AO51" s="1244"/>
      <c r="AP51" s="1244"/>
      <c r="AQ51" s="1244"/>
      <c r="AR51" s="1244"/>
      <c r="AS51" s="1244"/>
      <c r="AT51" s="1244"/>
      <c r="AU51" s="1244"/>
      <c r="AV51" s="1244"/>
      <c r="AW51" s="1244"/>
      <c r="AX51" s="1244"/>
      <c r="AY51" s="1244"/>
      <c r="AZ51" s="1244"/>
      <c r="BA51" s="1244"/>
      <c r="BB51" s="1244" t="s">
        <v>565</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566</v>
      </c>
      <c r="BC53" s="1244"/>
      <c r="BD53" s="1244"/>
      <c r="BE53" s="1244"/>
      <c r="BF53" s="1244"/>
      <c r="BG53" s="1244"/>
      <c r="BH53" s="1244"/>
      <c r="BI53" s="1244"/>
      <c r="BJ53" s="1244"/>
      <c r="BK53" s="1244"/>
      <c r="BL53" s="1244"/>
      <c r="BM53" s="1244"/>
      <c r="BN53" s="1244"/>
      <c r="BO53" s="1244"/>
      <c r="BP53" s="1242">
        <v>66.8</v>
      </c>
      <c r="BQ53" s="1242"/>
      <c r="BR53" s="1242"/>
      <c r="BS53" s="1242"/>
      <c r="BT53" s="1242"/>
      <c r="BU53" s="1242"/>
      <c r="BV53" s="1242"/>
      <c r="BW53" s="1242"/>
      <c r="BX53" s="1242">
        <v>67.599999999999994</v>
      </c>
      <c r="BY53" s="1242"/>
      <c r="BZ53" s="1242"/>
      <c r="CA53" s="1242"/>
      <c r="CB53" s="1242"/>
      <c r="CC53" s="1242"/>
      <c r="CD53" s="1242"/>
      <c r="CE53" s="1242"/>
      <c r="CF53" s="1242">
        <v>68.8</v>
      </c>
      <c r="CG53" s="1242"/>
      <c r="CH53" s="1242"/>
      <c r="CI53" s="1242"/>
      <c r="CJ53" s="1242"/>
      <c r="CK53" s="1242"/>
      <c r="CL53" s="1242"/>
      <c r="CM53" s="1242"/>
      <c r="CN53" s="1242">
        <v>70.099999999999994</v>
      </c>
      <c r="CO53" s="1242"/>
      <c r="CP53" s="1242"/>
      <c r="CQ53" s="1242"/>
      <c r="CR53" s="1242"/>
      <c r="CS53" s="1242"/>
      <c r="CT53" s="1242"/>
      <c r="CU53" s="1242"/>
      <c r="CV53" s="1242">
        <v>70.400000000000006</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567</v>
      </c>
      <c r="AO55" s="1241"/>
      <c r="AP55" s="1241"/>
      <c r="AQ55" s="1241"/>
      <c r="AR55" s="1241"/>
      <c r="AS55" s="1241"/>
      <c r="AT55" s="1241"/>
      <c r="AU55" s="1241"/>
      <c r="AV55" s="1241"/>
      <c r="AW55" s="1241"/>
      <c r="AX55" s="1241"/>
      <c r="AY55" s="1241"/>
      <c r="AZ55" s="1241"/>
      <c r="BA55" s="1241"/>
      <c r="BB55" s="1244" t="s">
        <v>565</v>
      </c>
      <c r="BC55" s="1244"/>
      <c r="BD55" s="1244"/>
      <c r="BE55" s="1244"/>
      <c r="BF55" s="1244"/>
      <c r="BG55" s="1244"/>
      <c r="BH55" s="1244"/>
      <c r="BI55" s="1244"/>
      <c r="BJ55" s="1244"/>
      <c r="BK55" s="1244"/>
      <c r="BL55" s="1244"/>
      <c r="BM55" s="1244"/>
      <c r="BN55" s="1244"/>
      <c r="BO55" s="1244"/>
      <c r="BP55" s="1242">
        <v>15.5</v>
      </c>
      <c r="BQ55" s="1242"/>
      <c r="BR55" s="1242"/>
      <c r="BS55" s="1242"/>
      <c r="BT55" s="1242"/>
      <c r="BU55" s="1242"/>
      <c r="BV55" s="1242"/>
      <c r="BW55" s="1242"/>
      <c r="BX55" s="1242">
        <v>4.5999999999999996</v>
      </c>
      <c r="BY55" s="1242"/>
      <c r="BZ55" s="1242"/>
      <c r="CA55" s="1242"/>
      <c r="CB55" s="1242"/>
      <c r="CC55" s="1242"/>
      <c r="CD55" s="1242"/>
      <c r="CE55" s="1242"/>
      <c r="CF55" s="1242">
        <v>0.6</v>
      </c>
      <c r="CG55" s="1242"/>
      <c r="CH55" s="1242"/>
      <c r="CI55" s="1242"/>
      <c r="CJ55" s="1242"/>
      <c r="CK55" s="1242"/>
      <c r="CL55" s="1242"/>
      <c r="CM55" s="1242"/>
      <c r="CN55" s="1242">
        <v>0</v>
      </c>
      <c r="CO55" s="1242"/>
      <c r="CP55" s="1242"/>
      <c r="CQ55" s="1242"/>
      <c r="CR55" s="1242"/>
      <c r="CS55" s="1242"/>
      <c r="CT55" s="1242"/>
      <c r="CU55" s="1242"/>
      <c r="CV55" s="1242">
        <v>1</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566</v>
      </c>
      <c r="BC57" s="1244"/>
      <c r="BD57" s="1244"/>
      <c r="BE57" s="1244"/>
      <c r="BF57" s="1244"/>
      <c r="BG57" s="1244"/>
      <c r="BH57" s="1244"/>
      <c r="BI57" s="1244"/>
      <c r="BJ57" s="1244"/>
      <c r="BK57" s="1244"/>
      <c r="BL57" s="1244"/>
      <c r="BM57" s="1244"/>
      <c r="BN57" s="1244"/>
      <c r="BO57" s="1244"/>
      <c r="BP57" s="1242">
        <v>61.7</v>
      </c>
      <c r="BQ57" s="1242"/>
      <c r="BR57" s="1242"/>
      <c r="BS57" s="1242"/>
      <c r="BT57" s="1242"/>
      <c r="BU57" s="1242"/>
      <c r="BV57" s="1242"/>
      <c r="BW57" s="1242"/>
      <c r="BX57" s="1242">
        <v>61.4</v>
      </c>
      <c r="BY57" s="1242"/>
      <c r="BZ57" s="1242"/>
      <c r="CA57" s="1242"/>
      <c r="CB57" s="1242"/>
      <c r="CC57" s="1242"/>
      <c r="CD57" s="1242"/>
      <c r="CE57" s="1242"/>
      <c r="CF57" s="1242">
        <v>62.6</v>
      </c>
      <c r="CG57" s="1242"/>
      <c r="CH57" s="1242"/>
      <c r="CI57" s="1242"/>
      <c r="CJ57" s="1242"/>
      <c r="CK57" s="1242"/>
      <c r="CL57" s="1242"/>
      <c r="CM57" s="1242"/>
      <c r="CN57" s="1242">
        <v>63.6</v>
      </c>
      <c r="CO57" s="1242"/>
      <c r="CP57" s="1242"/>
      <c r="CQ57" s="1242"/>
      <c r="CR57" s="1242"/>
      <c r="CS57" s="1242"/>
      <c r="CT57" s="1242"/>
      <c r="CU57" s="1242"/>
      <c r="CV57" s="1242">
        <v>64.099999999999994</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568</v>
      </c>
    </row>
    <row r="64" spans="1:109" ht="13.2" x14ac:dyDescent="0.2">
      <c r="B64" s="247"/>
      <c r="G64" s="357"/>
      <c r="I64" s="369"/>
      <c r="J64" s="369"/>
      <c r="K64" s="369"/>
      <c r="L64" s="369"/>
      <c r="M64" s="369"/>
      <c r="N64" s="370"/>
      <c r="AM64" s="357"/>
      <c r="AN64" s="357" t="s">
        <v>561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8" t="s">
        <v>569</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563</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524</v>
      </c>
      <c r="BQ72" s="1241"/>
      <c r="BR72" s="1241"/>
      <c r="BS72" s="1241"/>
      <c r="BT72" s="1241"/>
      <c r="BU72" s="1241"/>
      <c r="BV72" s="1241"/>
      <c r="BW72" s="1241"/>
      <c r="BX72" s="1241" t="s">
        <v>525</v>
      </c>
      <c r="BY72" s="1241"/>
      <c r="BZ72" s="1241"/>
      <c r="CA72" s="1241"/>
      <c r="CB72" s="1241"/>
      <c r="CC72" s="1241"/>
      <c r="CD72" s="1241"/>
      <c r="CE72" s="1241"/>
      <c r="CF72" s="1241" t="s">
        <v>526</v>
      </c>
      <c r="CG72" s="1241"/>
      <c r="CH72" s="1241"/>
      <c r="CI72" s="1241"/>
      <c r="CJ72" s="1241"/>
      <c r="CK72" s="1241"/>
      <c r="CL72" s="1241"/>
      <c r="CM72" s="1241"/>
      <c r="CN72" s="1241" t="s">
        <v>527</v>
      </c>
      <c r="CO72" s="1241"/>
      <c r="CP72" s="1241"/>
      <c r="CQ72" s="1241"/>
      <c r="CR72" s="1241"/>
      <c r="CS72" s="1241"/>
      <c r="CT72" s="1241"/>
      <c r="CU72" s="1241"/>
      <c r="CV72" s="1241" t="s">
        <v>528</v>
      </c>
      <c r="CW72" s="1241"/>
      <c r="CX72" s="1241"/>
      <c r="CY72" s="1241"/>
      <c r="CZ72" s="1241"/>
      <c r="DA72" s="1241"/>
      <c r="DB72" s="1241"/>
      <c r="DC72" s="1241"/>
    </row>
    <row r="73" spans="2:107" ht="13.2" x14ac:dyDescent="0.2">
      <c r="B73" s="247"/>
      <c r="G73" s="1247"/>
      <c r="H73" s="1247"/>
      <c r="I73" s="1247"/>
      <c r="J73" s="1247"/>
      <c r="K73" s="1248"/>
      <c r="L73" s="1248"/>
      <c r="M73" s="1248"/>
      <c r="N73" s="1248"/>
      <c r="AM73" s="359"/>
      <c r="AN73" s="1244" t="s">
        <v>564</v>
      </c>
      <c r="AO73" s="1244"/>
      <c r="AP73" s="1244"/>
      <c r="AQ73" s="1244"/>
      <c r="AR73" s="1244"/>
      <c r="AS73" s="1244"/>
      <c r="AT73" s="1244"/>
      <c r="AU73" s="1244"/>
      <c r="AV73" s="1244"/>
      <c r="AW73" s="1244"/>
      <c r="AX73" s="1244"/>
      <c r="AY73" s="1244"/>
      <c r="AZ73" s="1244"/>
      <c r="BA73" s="1244"/>
      <c r="BB73" s="1244" t="s">
        <v>565</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2"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570</v>
      </c>
      <c r="BC75" s="1244"/>
      <c r="BD75" s="1244"/>
      <c r="BE75" s="1244"/>
      <c r="BF75" s="1244"/>
      <c r="BG75" s="1244"/>
      <c r="BH75" s="1244"/>
      <c r="BI75" s="1244"/>
      <c r="BJ75" s="1244"/>
      <c r="BK75" s="1244"/>
      <c r="BL75" s="1244"/>
      <c r="BM75" s="1244"/>
      <c r="BN75" s="1244"/>
      <c r="BO75" s="1244"/>
      <c r="BP75" s="1242">
        <v>2</v>
      </c>
      <c r="BQ75" s="1242"/>
      <c r="BR75" s="1242"/>
      <c r="BS75" s="1242"/>
      <c r="BT75" s="1242"/>
      <c r="BU75" s="1242"/>
      <c r="BV75" s="1242"/>
      <c r="BW75" s="1242"/>
      <c r="BX75" s="1242">
        <v>1.9</v>
      </c>
      <c r="BY75" s="1242"/>
      <c r="BZ75" s="1242"/>
      <c r="CA75" s="1242"/>
      <c r="CB75" s="1242"/>
      <c r="CC75" s="1242"/>
      <c r="CD75" s="1242"/>
      <c r="CE75" s="1242"/>
      <c r="CF75" s="1242">
        <v>1.3</v>
      </c>
      <c r="CG75" s="1242"/>
      <c r="CH75" s="1242"/>
      <c r="CI75" s="1242"/>
      <c r="CJ75" s="1242"/>
      <c r="CK75" s="1242"/>
      <c r="CL75" s="1242"/>
      <c r="CM75" s="1242"/>
      <c r="CN75" s="1242">
        <v>1</v>
      </c>
      <c r="CO75" s="1242"/>
      <c r="CP75" s="1242"/>
      <c r="CQ75" s="1242"/>
      <c r="CR75" s="1242"/>
      <c r="CS75" s="1242"/>
      <c r="CT75" s="1242"/>
      <c r="CU75" s="1242"/>
      <c r="CV75" s="1242">
        <v>0.6</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8"/>
      <c r="L77" s="1248"/>
      <c r="M77" s="1248"/>
      <c r="N77" s="1248"/>
      <c r="AN77" s="1241" t="s">
        <v>567</v>
      </c>
      <c r="AO77" s="1241"/>
      <c r="AP77" s="1241"/>
      <c r="AQ77" s="1241"/>
      <c r="AR77" s="1241"/>
      <c r="AS77" s="1241"/>
      <c r="AT77" s="1241"/>
      <c r="AU77" s="1241"/>
      <c r="AV77" s="1241"/>
      <c r="AW77" s="1241"/>
      <c r="AX77" s="1241"/>
      <c r="AY77" s="1241"/>
      <c r="AZ77" s="1241"/>
      <c r="BA77" s="1241"/>
      <c r="BB77" s="1244" t="s">
        <v>565</v>
      </c>
      <c r="BC77" s="1244"/>
      <c r="BD77" s="1244"/>
      <c r="BE77" s="1244"/>
      <c r="BF77" s="1244"/>
      <c r="BG77" s="1244"/>
      <c r="BH77" s="1244"/>
      <c r="BI77" s="1244"/>
      <c r="BJ77" s="1244"/>
      <c r="BK77" s="1244"/>
      <c r="BL77" s="1244"/>
      <c r="BM77" s="1244"/>
      <c r="BN77" s="1244"/>
      <c r="BO77" s="1244"/>
      <c r="BP77" s="1242">
        <v>15.5</v>
      </c>
      <c r="BQ77" s="1242"/>
      <c r="BR77" s="1242"/>
      <c r="BS77" s="1242"/>
      <c r="BT77" s="1242"/>
      <c r="BU77" s="1242"/>
      <c r="BV77" s="1242"/>
      <c r="BW77" s="1242"/>
      <c r="BX77" s="1242">
        <v>4.5999999999999996</v>
      </c>
      <c r="BY77" s="1242"/>
      <c r="BZ77" s="1242"/>
      <c r="CA77" s="1242"/>
      <c r="CB77" s="1242"/>
      <c r="CC77" s="1242"/>
      <c r="CD77" s="1242"/>
      <c r="CE77" s="1242"/>
      <c r="CF77" s="1242">
        <v>0.6</v>
      </c>
      <c r="CG77" s="1242"/>
      <c r="CH77" s="1242"/>
      <c r="CI77" s="1242"/>
      <c r="CJ77" s="1242"/>
      <c r="CK77" s="1242"/>
      <c r="CL77" s="1242"/>
      <c r="CM77" s="1242"/>
      <c r="CN77" s="1242">
        <v>0</v>
      </c>
      <c r="CO77" s="1242"/>
      <c r="CP77" s="1242"/>
      <c r="CQ77" s="1242"/>
      <c r="CR77" s="1242"/>
      <c r="CS77" s="1242"/>
      <c r="CT77" s="1242"/>
      <c r="CU77" s="1242"/>
      <c r="CV77" s="1242">
        <v>1</v>
      </c>
      <c r="CW77" s="1242"/>
      <c r="CX77" s="1242"/>
      <c r="CY77" s="1242"/>
      <c r="CZ77" s="1242"/>
      <c r="DA77" s="1242"/>
      <c r="DB77" s="1242"/>
      <c r="DC77" s="1242"/>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570</v>
      </c>
      <c r="BC79" s="1244"/>
      <c r="BD79" s="1244"/>
      <c r="BE79" s="1244"/>
      <c r="BF79" s="1244"/>
      <c r="BG79" s="1244"/>
      <c r="BH79" s="1244"/>
      <c r="BI79" s="1244"/>
      <c r="BJ79" s="1244"/>
      <c r="BK79" s="1244"/>
      <c r="BL79" s="1244"/>
      <c r="BM79" s="1244"/>
      <c r="BN79" s="1244"/>
      <c r="BO79" s="1244"/>
      <c r="BP79" s="1242">
        <v>6.4</v>
      </c>
      <c r="BQ79" s="1242"/>
      <c r="BR79" s="1242"/>
      <c r="BS79" s="1242"/>
      <c r="BT79" s="1242"/>
      <c r="BU79" s="1242"/>
      <c r="BV79" s="1242"/>
      <c r="BW79" s="1242"/>
      <c r="BX79" s="1242">
        <v>6.3</v>
      </c>
      <c r="BY79" s="1242"/>
      <c r="BZ79" s="1242"/>
      <c r="CA79" s="1242"/>
      <c r="CB79" s="1242"/>
      <c r="CC79" s="1242"/>
      <c r="CD79" s="1242"/>
      <c r="CE79" s="1242"/>
      <c r="CF79" s="1242">
        <v>6.6</v>
      </c>
      <c r="CG79" s="1242"/>
      <c r="CH79" s="1242"/>
      <c r="CI79" s="1242"/>
      <c r="CJ79" s="1242"/>
      <c r="CK79" s="1242"/>
      <c r="CL79" s="1242"/>
      <c r="CM79" s="1242"/>
      <c r="CN79" s="1242">
        <v>6.8</v>
      </c>
      <c r="CO79" s="1242"/>
      <c r="CP79" s="1242"/>
      <c r="CQ79" s="1242"/>
      <c r="CR79" s="1242"/>
      <c r="CS79" s="1242"/>
      <c r="CT79" s="1242"/>
      <c r="CU79" s="1242"/>
      <c r="CV79" s="1242">
        <v>7</v>
      </c>
      <c r="CW79" s="1242"/>
      <c r="CX79" s="1242"/>
      <c r="CY79" s="1242"/>
      <c r="CZ79" s="1242"/>
      <c r="DA79" s="1242"/>
      <c r="DB79" s="1242"/>
      <c r="DC79" s="1242"/>
    </row>
    <row r="80" spans="2:107" ht="13.2"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1VCoo2wZsKr38VnQHDFDDpIXNNrI9IVWURs7XAQ6FCLzK01VgxleifzYCTPuZVCCy821i4BanwE1cE2aC5hkxg==" saltValue="6MYOeqh4xzw8/FG3YKv1p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CDAEB-A3D0-461B-8E59-CF7730050DF8}">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RIrh+LnqxF0JJqQHSgii2VY8PDBhVPMqSLOTjRRo6R8RWX5bzI8aedz8LERQ4DMhk5BKWb74rsPMmjgQva7KwA==" saltValue="STDAPtczz7eVTZHl7vQK3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F7636-1B4B-46BE-BE30-8F51557DAFCF}">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bV/PbSK+RvtrJGR/1qpOJnXEy+/teFEFfyAa3lm7WRZ8cVXr/diosql93xSgQba/CWNsBlUaBCnQ2T4waJyHVA==" saltValue="PcEqBrwzIvDS8r+Lkms2N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33249</v>
      </c>
      <c r="E3" s="142"/>
      <c r="F3" s="143">
        <v>52068</v>
      </c>
      <c r="G3" s="144"/>
      <c r="H3" s="145"/>
    </row>
    <row r="4" spans="1:8" x14ac:dyDescent="0.2">
      <c r="A4" s="146"/>
      <c r="B4" s="147"/>
      <c r="C4" s="148"/>
      <c r="D4" s="149">
        <v>18979</v>
      </c>
      <c r="E4" s="150"/>
      <c r="F4" s="151">
        <v>26936</v>
      </c>
      <c r="G4" s="152"/>
      <c r="H4" s="153"/>
    </row>
    <row r="5" spans="1:8" x14ac:dyDescent="0.2">
      <c r="A5" s="134" t="s">
        <v>518</v>
      </c>
      <c r="B5" s="139"/>
      <c r="C5" s="140"/>
      <c r="D5" s="141">
        <v>26688</v>
      </c>
      <c r="E5" s="142"/>
      <c r="F5" s="143">
        <v>47161</v>
      </c>
      <c r="G5" s="144"/>
      <c r="H5" s="145"/>
    </row>
    <row r="6" spans="1:8" x14ac:dyDescent="0.2">
      <c r="A6" s="146"/>
      <c r="B6" s="147"/>
      <c r="C6" s="148"/>
      <c r="D6" s="149">
        <v>14936</v>
      </c>
      <c r="E6" s="150"/>
      <c r="F6" s="151">
        <v>24595</v>
      </c>
      <c r="G6" s="152"/>
      <c r="H6" s="153"/>
    </row>
    <row r="7" spans="1:8" x14ac:dyDescent="0.2">
      <c r="A7" s="134" t="s">
        <v>519</v>
      </c>
      <c r="B7" s="139"/>
      <c r="C7" s="140"/>
      <c r="D7" s="141">
        <v>22239</v>
      </c>
      <c r="E7" s="142"/>
      <c r="F7" s="143">
        <v>43423</v>
      </c>
      <c r="G7" s="144"/>
      <c r="H7" s="145"/>
    </row>
    <row r="8" spans="1:8" x14ac:dyDescent="0.2">
      <c r="A8" s="146"/>
      <c r="B8" s="147"/>
      <c r="C8" s="148"/>
      <c r="D8" s="149">
        <v>8682</v>
      </c>
      <c r="E8" s="150"/>
      <c r="F8" s="151">
        <v>22207</v>
      </c>
      <c r="G8" s="152"/>
      <c r="H8" s="153"/>
    </row>
    <row r="9" spans="1:8" x14ac:dyDescent="0.2">
      <c r="A9" s="134" t="s">
        <v>520</v>
      </c>
      <c r="B9" s="139"/>
      <c r="C9" s="140"/>
      <c r="D9" s="141">
        <v>20811</v>
      </c>
      <c r="E9" s="142"/>
      <c r="F9" s="143">
        <v>45265</v>
      </c>
      <c r="G9" s="144"/>
      <c r="H9" s="145"/>
    </row>
    <row r="10" spans="1:8" x14ac:dyDescent="0.2">
      <c r="A10" s="146"/>
      <c r="B10" s="147"/>
      <c r="C10" s="148"/>
      <c r="D10" s="149">
        <v>18845</v>
      </c>
      <c r="E10" s="150"/>
      <c r="F10" s="151">
        <v>22600</v>
      </c>
      <c r="G10" s="152"/>
      <c r="H10" s="153"/>
    </row>
    <row r="11" spans="1:8" x14ac:dyDescent="0.2">
      <c r="A11" s="134" t="s">
        <v>521</v>
      </c>
      <c r="B11" s="139"/>
      <c r="C11" s="140"/>
      <c r="D11" s="141">
        <v>33441</v>
      </c>
      <c r="E11" s="142"/>
      <c r="F11" s="143">
        <v>54621</v>
      </c>
      <c r="G11" s="144"/>
      <c r="H11" s="145"/>
    </row>
    <row r="12" spans="1:8" x14ac:dyDescent="0.2">
      <c r="A12" s="146"/>
      <c r="B12" s="147"/>
      <c r="C12" s="154"/>
      <c r="D12" s="149">
        <v>19792</v>
      </c>
      <c r="E12" s="150"/>
      <c r="F12" s="151">
        <v>30892</v>
      </c>
      <c r="G12" s="152"/>
      <c r="H12" s="153"/>
    </row>
    <row r="13" spans="1:8" x14ac:dyDescent="0.2">
      <c r="A13" s="134"/>
      <c r="B13" s="139"/>
      <c r="C13" s="140"/>
      <c r="D13" s="141">
        <v>27286</v>
      </c>
      <c r="E13" s="142"/>
      <c r="F13" s="143">
        <v>48508</v>
      </c>
      <c r="G13" s="155"/>
      <c r="H13" s="145"/>
    </row>
    <row r="14" spans="1:8" x14ac:dyDescent="0.2">
      <c r="A14" s="146"/>
      <c r="B14" s="147"/>
      <c r="C14" s="148"/>
      <c r="D14" s="149">
        <v>16247</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10.08</v>
      </c>
      <c r="C19" s="156">
        <f>ROUND(VALUE(SUBSTITUTE(実質収支比率等に係る経年分析!G$48,"▲","-")),2)</f>
        <v>10.35</v>
      </c>
      <c r="D19" s="156">
        <f>ROUND(VALUE(SUBSTITUTE(実質収支比率等に係る経年分析!H$48,"▲","-")),2)</f>
        <v>8.59</v>
      </c>
      <c r="E19" s="156">
        <f>ROUND(VALUE(SUBSTITUTE(実質収支比率等に係る経年分析!I$48,"▲","-")),2)</f>
        <v>6.93</v>
      </c>
      <c r="F19" s="156">
        <f>ROUND(VALUE(SUBSTITUTE(実質収支比率等に係る経年分析!J$48,"▲","-")),2)</f>
        <v>8.35</v>
      </c>
    </row>
    <row r="20" spans="1:11" x14ac:dyDescent="0.2">
      <c r="A20" s="156" t="s">
        <v>53</v>
      </c>
      <c r="B20" s="156">
        <f>ROUND(VALUE(SUBSTITUTE(実質収支比率等に係る経年分析!F$47,"▲","-")),2)</f>
        <v>12.63</v>
      </c>
      <c r="C20" s="156">
        <f>ROUND(VALUE(SUBSTITUTE(実質収支比率等に係る経年分析!G$47,"▲","-")),2)</f>
        <v>14.3</v>
      </c>
      <c r="D20" s="156">
        <f>ROUND(VALUE(SUBSTITUTE(実質収支比率等に係る経年分析!H$47,"▲","-")),2)</f>
        <v>23.61</v>
      </c>
      <c r="E20" s="156">
        <f>ROUND(VALUE(SUBSTITUTE(実質収支比率等に係る経年分析!I$47,"▲","-")),2)</f>
        <v>20.239999999999998</v>
      </c>
      <c r="F20" s="156">
        <f>ROUND(VALUE(SUBSTITUTE(実質収支比率等に係る経年分析!J$47,"▲","-")),2)</f>
        <v>17.54</v>
      </c>
    </row>
    <row r="21" spans="1:11" x14ac:dyDescent="0.2">
      <c r="A21" s="156" t="s">
        <v>54</v>
      </c>
      <c r="B21" s="156">
        <f>IF(ISNUMBER(VALUE(SUBSTITUTE(実質収支比率等に係る経年分析!F$49,"▲","-"))),ROUND(VALUE(SUBSTITUTE(実質収支比率等に係る経年分析!F$49,"▲","-")),2),NA())</f>
        <v>0.81</v>
      </c>
      <c r="C21" s="156">
        <f>IF(ISNUMBER(VALUE(SUBSTITUTE(実質収支比率等に係る経年分析!G$49,"▲","-"))),ROUND(VALUE(SUBSTITUTE(実質収支比率等に係る経年分析!G$49,"▲","-")),2),NA())</f>
        <v>-5.03</v>
      </c>
      <c r="D21" s="156">
        <f>IF(ISNUMBER(VALUE(SUBSTITUTE(実質収支比率等に係る経年分析!H$49,"▲","-"))),ROUND(VALUE(SUBSTITUTE(実質収支比率等に係る経年分析!H$49,"▲","-")),2),NA())</f>
        <v>-3.11</v>
      </c>
      <c r="E21" s="156">
        <f>IF(ISNUMBER(VALUE(SUBSTITUTE(実質収支比率等に係る経年分析!I$49,"▲","-"))),ROUND(VALUE(SUBSTITUTE(実質収支比率等に係る経年分析!I$49,"▲","-")),2),NA())</f>
        <v>-12.73</v>
      </c>
      <c r="F21" s="156">
        <f>IF(ISNUMBER(VALUE(SUBSTITUTE(実質収支比率等に係る経年分析!J$49,"▲","-"))),ROUND(VALUE(SUBSTITUTE(実質収支比率等に係る経年分析!J$49,"▲","-")),2),NA())</f>
        <v>-6.17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2">
      <c r="A32" s="157" t="str">
        <f>IF(連結実質赤字比率に係る赤字・黒字の構成分析!C$38="",NA(),連結実質赤字比率に係る赤字・黒字の構成分析!C$38)</f>
        <v>国民健康保険東郷診療所特別会計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0.13</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0.57999999999999996</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1.67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0.96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1.45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1.36</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1.31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1.25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1.32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1.47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1.46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10.08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10.35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8.59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6.93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8.34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1111</v>
      </c>
      <c r="E42" s="158"/>
      <c r="F42" s="158"/>
      <c r="G42" s="158">
        <f>'実質公債費比率（分子）の構造'!L$52</f>
        <v>997</v>
      </c>
      <c r="H42" s="158"/>
      <c r="I42" s="158"/>
      <c r="J42" s="158">
        <f>'実質公債費比率（分子）の構造'!M$52</f>
        <v>1140</v>
      </c>
      <c r="K42" s="158"/>
      <c r="L42" s="158"/>
      <c r="M42" s="158">
        <f>'実質公債費比率（分子）の構造'!N$52</f>
        <v>1132</v>
      </c>
      <c r="N42" s="158"/>
      <c r="O42" s="158"/>
      <c r="P42" s="158">
        <f>'実質公債費比率（分子）の構造'!O$52</f>
        <v>1035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136</v>
      </c>
      <c r="C44" s="158"/>
      <c r="D44" s="158"/>
      <c r="E44" s="158">
        <f>'実質公債費比率（分子）の構造'!L$50</f>
        <v>133</v>
      </c>
      <c r="F44" s="158"/>
      <c r="G44" s="158"/>
      <c r="H44" s="158">
        <f>'実質公債費比率（分子）の構造'!M$50</f>
        <v>27</v>
      </c>
      <c r="I44" s="158"/>
      <c r="J44" s="158"/>
      <c r="K44" s="158">
        <f>'実質公債費比率（分子）の構造'!N$50</f>
        <v>27</v>
      </c>
      <c r="L44" s="158"/>
      <c r="M44" s="158"/>
      <c r="N44" s="158">
        <f>'実質公債費比率（分子）の構造'!O$50</f>
        <v>19</v>
      </c>
      <c r="O44" s="158"/>
      <c r="P44" s="158"/>
    </row>
    <row r="45" spans="1:16" x14ac:dyDescent="0.2">
      <c r="A45" s="158" t="s">
        <v>63</v>
      </c>
      <c r="B45" s="158">
        <f>'実質公債費比率（分子）の構造'!K$49</f>
        <v>24</v>
      </c>
      <c r="C45" s="158"/>
      <c r="D45" s="158"/>
      <c r="E45" s="158">
        <f>'実質公債費比率（分子）の構造'!L$49</f>
        <v>25</v>
      </c>
      <c r="F45" s="158"/>
      <c r="G45" s="158"/>
      <c r="H45" s="158">
        <f>'実質公債費比率（分子）の構造'!M$49</f>
        <v>26</v>
      </c>
      <c r="I45" s="158"/>
      <c r="J45" s="158"/>
      <c r="K45" s="158">
        <f>'実質公債費比率（分子）の構造'!N$49</f>
        <v>38</v>
      </c>
      <c r="L45" s="158"/>
      <c r="M45" s="158"/>
      <c r="N45" s="158">
        <f>'実質公債費比率（分子）の構造'!O$49</f>
        <v>40</v>
      </c>
      <c r="O45" s="158"/>
      <c r="P45" s="158"/>
    </row>
    <row r="46" spans="1:16" x14ac:dyDescent="0.2">
      <c r="A46" s="158" t="s">
        <v>64</v>
      </c>
      <c r="B46" s="158">
        <f>'実質公債費比率（分子）の構造'!K$48</f>
        <v>303</v>
      </c>
      <c r="C46" s="158"/>
      <c r="D46" s="158"/>
      <c r="E46" s="158">
        <f>'実質公債費比率（分子）の構造'!L$48</f>
        <v>256</v>
      </c>
      <c r="F46" s="158"/>
      <c r="G46" s="158"/>
      <c r="H46" s="158">
        <f>'実質公債費比率（分子）の構造'!M$48</f>
        <v>223</v>
      </c>
      <c r="I46" s="158"/>
      <c r="J46" s="158"/>
      <c r="K46" s="158">
        <f>'実質公債費比率（分子）の構造'!N$48</f>
        <v>232</v>
      </c>
      <c r="L46" s="158"/>
      <c r="M46" s="158"/>
      <c r="N46" s="158">
        <f>'実質公債費比率（分子）の構造'!O$48</f>
        <v>180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752</v>
      </c>
      <c r="C49" s="158"/>
      <c r="D49" s="158"/>
      <c r="E49" s="158">
        <f>'実質公債費比率（分子）の構造'!L$45</f>
        <v>850</v>
      </c>
      <c r="F49" s="158"/>
      <c r="G49" s="158"/>
      <c r="H49" s="158">
        <f>'実質公債費比率（分子）の構造'!M$45</f>
        <v>884</v>
      </c>
      <c r="I49" s="158"/>
      <c r="J49" s="158"/>
      <c r="K49" s="158">
        <f>'実質公債費比率（分子）の構造'!N$45</f>
        <v>875</v>
      </c>
      <c r="L49" s="158"/>
      <c r="M49" s="158"/>
      <c r="N49" s="158">
        <f>'実質公債費比率（分子）の構造'!O$45</f>
        <v>903</v>
      </c>
      <c r="O49" s="158"/>
      <c r="P49" s="158"/>
    </row>
    <row r="50" spans="1:16" x14ac:dyDescent="0.2">
      <c r="A50" s="158" t="s">
        <v>67</v>
      </c>
      <c r="B50" s="158" t="e">
        <f>NA()</f>
        <v>#N/A</v>
      </c>
      <c r="C50" s="158">
        <f>IF(ISNUMBER('実質公債費比率（分子）の構造'!K$53),'実質公債費比率（分子）の構造'!K$53,NA())</f>
        <v>104</v>
      </c>
      <c r="D50" s="158" t="e">
        <f>NA()</f>
        <v>#N/A</v>
      </c>
      <c r="E50" s="158" t="e">
        <f>NA()</f>
        <v>#N/A</v>
      </c>
      <c r="F50" s="158">
        <f>IF(ISNUMBER('実質公債費比率（分子）の構造'!L$53),'実質公債費比率（分子）の構造'!L$53,NA())</f>
        <v>267</v>
      </c>
      <c r="G50" s="158" t="e">
        <f>NA()</f>
        <v>#N/A</v>
      </c>
      <c r="H50" s="158" t="e">
        <f>NA()</f>
        <v>#N/A</v>
      </c>
      <c r="I50" s="158">
        <f>IF(ISNUMBER('実質公債費比率（分子）の構造'!M$53),'実質公債費比率（分子）の構造'!M$53,NA())</f>
        <v>20</v>
      </c>
      <c r="J50" s="158" t="e">
        <f>NA()</f>
        <v>#N/A</v>
      </c>
      <c r="K50" s="158" t="e">
        <f>NA()</f>
        <v>#N/A</v>
      </c>
      <c r="L50" s="158">
        <f>IF(ISNUMBER('実質公債費比率（分子）の構造'!N$53),'実質公債費比率（分子）の構造'!N$53,NA())</f>
        <v>40</v>
      </c>
      <c r="M50" s="158" t="e">
        <f>NA()</f>
        <v>#N/A</v>
      </c>
      <c r="N50" s="158" t="e">
        <f>NA()</f>
        <v>#N/A</v>
      </c>
      <c r="O50" s="158">
        <f>IF(ISNUMBER('実質公債費比率（分子）の構造'!O$53),'実質公債費比率（分子）の構造'!O$53,NA())</f>
        <v>107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9699</v>
      </c>
      <c r="E56" s="157"/>
      <c r="F56" s="157"/>
      <c r="G56" s="157">
        <f>'将来負担比率（分子）の構造'!J$52</f>
        <v>9530</v>
      </c>
      <c r="H56" s="157"/>
      <c r="I56" s="157"/>
      <c r="J56" s="157">
        <f>'将来負担比率（分子）の構造'!K$52</f>
        <v>9017</v>
      </c>
      <c r="K56" s="157"/>
      <c r="L56" s="157"/>
      <c r="M56" s="157">
        <f>'将来負担比率（分子）の構造'!L$52</f>
        <v>8576</v>
      </c>
      <c r="N56" s="157"/>
      <c r="O56" s="157"/>
      <c r="P56" s="157">
        <f>'将来負担比率（分子）の構造'!M$52</f>
        <v>7837</v>
      </c>
    </row>
    <row r="57" spans="1:16" x14ac:dyDescent="0.2">
      <c r="A57" s="157" t="s">
        <v>42</v>
      </c>
      <c r="B57" s="157"/>
      <c r="C57" s="157"/>
      <c r="D57" s="157">
        <f>'将来負担比率（分子）の構造'!I$51</f>
        <v>3226</v>
      </c>
      <c r="E57" s="157"/>
      <c r="F57" s="157"/>
      <c r="G57" s="157">
        <f>'将来負担比率（分子）の構造'!J$51</f>
        <v>2993</v>
      </c>
      <c r="H57" s="157"/>
      <c r="I57" s="157"/>
      <c r="J57" s="157">
        <f>'将来負担比率（分子）の構造'!K$51</f>
        <v>3062</v>
      </c>
      <c r="K57" s="157"/>
      <c r="L57" s="157"/>
      <c r="M57" s="157">
        <f>'将来負担比率（分子）の構造'!L$51</f>
        <v>3129</v>
      </c>
      <c r="N57" s="157"/>
      <c r="O57" s="157"/>
      <c r="P57" s="157">
        <f>'将来負担比率（分子）の構造'!M$51</f>
        <v>3386</v>
      </c>
    </row>
    <row r="58" spans="1:16" x14ac:dyDescent="0.2">
      <c r="A58" s="157" t="s">
        <v>41</v>
      </c>
      <c r="B58" s="157"/>
      <c r="C58" s="157"/>
      <c r="D58" s="157">
        <f>'将来負担比率（分子）の構造'!I$50</f>
        <v>2647</v>
      </c>
      <c r="E58" s="157"/>
      <c r="F58" s="157"/>
      <c r="G58" s="157">
        <f>'将来負担比率（分子）の構造'!J$50</f>
        <v>3593</v>
      </c>
      <c r="H58" s="157"/>
      <c r="I58" s="157"/>
      <c r="J58" s="157">
        <f>'将来負担比率（分子）の構造'!K$50</f>
        <v>4448</v>
      </c>
      <c r="K58" s="157"/>
      <c r="L58" s="157"/>
      <c r="M58" s="157">
        <f>'将来負担比率（分子）の構造'!L$50</f>
        <v>4116</v>
      </c>
      <c r="N58" s="157"/>
      <c r="O58" s="157"/>
      <c r="P58" s="157">
        <f>'将来負担比率（分子）の構造'!M$50</f>
        <v>3733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1582</v>
      </c>
      <c r="C62" s="157"/>
      <c r="D62" s="157"/>
      <c r="E62" s="157">
        <f>'将来負担比率（分子）の構造'!J$45</f>
        <v>1825</v>
      </c>
      <c r="F62" s="157"/>
      <c r="G62" s="157"/>
      <c r="H62" s="157">
        <f>'将来負担比率（分子）の構造'!K$45</f>
        <v>1670</v>
      </c>
      <c r="I62" s="157"/>
      <c r="J62" s="157"/>
      <c r="K62" s="157">
        <f>'将来負担比率（分子）の構造'!L$45</f>
        <v>1611</v>
      </c>
      <c r="L62" s="157"/>
      <c r="M62" s="157"/>
      <c r="N62" s="157">
        <f>'将来負担比率（分子）の構造'!M$45</f>
        <v>1675</v>
      </c>
      <c r="O62" s="157"/>
      <c r="P62" s="157"/>
    </row>
    <row r="63" spans="1:16" x14ac:dyDescent="0.2">
      <c r="A63" s="157" t="s">
        <v>34</v>
      </c>
      <c r="B63" s="157">
        <f>'将来負担比率（分子）の構造'!I$44</f>
        <v>130</v>
      </c>
      <c r="C63" s="157"/>
      <c r="D63" s="157"/>
      <c r="E63" s="157">
        <f>'将来負担比率（分子）の構造'!J$44</f>
        <v>139</v>
      </c>
      <c r="F63" s="157"/>
      <c r="G63" s="157"/>
      <c r="H63" s="157">
        <f>'将来負担比率（分子）の構造'!K$44</f>
        <v>158</v>
      </c>
      <c r="I63" s="157"/>
      <c r="J63" s="157"/>
      <c r="K63" s="157">
        <f>'将来負担比率（分子）の構造'!L$44</f>
        <v>163</v>
      </c>
      <c r="L63" s="157"/>
      <c r="M63" s="157"/>
      <c r="N63" s="157">
        <f>'将来負担比率（分子）の構造'!M$44</f>
        <v>172</v>
      </c>
      <c r="O63" s="157"/>
      <c r="P63" s="157"/>
    </row>
    <row r="64" spans="1:16" x14ac:dyDescent="0.2">
      <c r="A64" s="157" t="s">
        <v>33</v>
      </c>
      <c r="B64" s="157">
        <f>'将来負担比率（分子）の構造'!I$43</f>
        <v>2597</v>
      </c>
      <c r="C64" s="157"/>
      <c r="D64" s="157"/>
      <c r="E64" s="157">
        <f>'将来負担比率（分子）の構造'!J$43</f>
        <v>2326</v>
      </c>
      <c r="F64" s="157"/>
      <c r="G64" s="157"/>
      <c r="H64" s="157">
        <f>'将来負担比率（分子）の構造'!K$43</f>
        <v>1882</v>
      </c>
      <c r="I64" s="157"/>
      <c r="J64" s="157"/>
      <c r="K64" s="157">
        <f>'将来負担比率（分子）の構造'!L$43</f>
        <v>1612</v>
      </c>
      <c r="L64" s="157"/>
      <c r="M64" s="157"/>
      <c r="N64" s="157">
        <f>'将来負担比率（分子）の構造'!M$43</f>
        <v>1376</v>
      </c>
      <c r="O64" s="157"/>
      <c r="P64" s="157"/>
    </row>
    <row r="65" spans="1:16" x14ac:dyDescent="0.2">
      <c r="A65" s="157" t="s">
        <v>32</v>
      </c>
      <c r="B65" s="157">
        <f>'将来負担比率（分子）の構造'!I$42</f>
        <v>231</v>
      </c>
      <c r="C65" s="157"/>
      <c r="D65" s="157"/>
      <c r="E65" s="157">
        <f>'将来負担比率（分子）の構造'!J$42</f>
        <v>89</v>
      </c>
      <c r="F65" s="157"/>
      <c r="G65" s="157"/>
      <c r="H65" s="157">
        <f>'将来負担比率（分子）の構造'!K$42</f>
        <v>61</v>
      </c>
      <c r="I65" s="157"/>
      <c r="J65" s="157"/>
      <c r="K65" s="157">
        <f>'将来負担比率（分子）の構造'!L$42</f>
        <v>34</v>
      </c>
      <c r="L65" s="157"/>
      <c r="M65" s="157"/>
      <c r="N65" s="157">
        <f>'将来負担比率（分子）の構造'!M$42</f>
        <v>6</v>
      </c>
      <c r="O65" s="157"/>
      <c r="P65" s="157"/>
    </row>
    <row r="66" spans="1:16" x14ac:dyDescent="0.2">
      <c r="A66" s="157" t="s">
        <v>31</v>
      </c>
      <c r="B66" s="157">
        <f>'将来負担比率（分子）の構造'!I$41</f>
        <v>9982</v>
      </c>
      <c r="C66" s="157"/>
      <c r="D66" s="157"/>
      <c r="E66" s="157">
        <f>'将来負担比率（分子）の構造'!J$41</f>
        <v>10479</v>
      </c>
      <c r="F66" s="157"/>
      <c r="G66" s="157"/>
      <c r="H66" s="157">
        <f>'将来負担比率（分子）の構造'!K$41</f>
        <v>10204</v>
      </c>
      <c r="I66" s="157"/>
      <c r="J66" s="157"/>
      <c r="K66" s="157">
        <f>'将来負担比率（分子）の構造'!L$41</f>
        <v>9907</v>
      </c>
      <c r="L66" s="157"/>
      <c r="M66" s="157"/>
      <c r="N66" s="157">
        <f>'将来負担比率（分子）の構造'!M$41</f>
        <v>9820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2163</v>
      </c>
      <c r="C72" s="161">
        <f>基金残高に係る経年分析!G55</f>
        <v>1870</v>
      </c>
      <c r="D72" s="161">
        <f>基金残高に係る経年分析!H55</f>
        <v>1697</v>
      </c>
    </row>
    <row r="73" spans="1:16" x14ac:dyDescent="0.2">
      <c r="A73" s="160" t="s">
        <v>74</v>
      </c>
      <c r="B73" s="161">
        <f>基金残高に係る経年分析!F56</f>
        <v>727</v>
      </c>
      <c r="C73" s="161">
        <f>基金残高に係る経年分析!G56</f>
        <v>771</v>
      </c>
      <c r="D73" s="161">
        <f>基金残高に係る経年分析!H56</f>
        <v>807</v>
      </c>
    </row>
    <row r="74" spans="1:16" x14ac:dyDescent="0.2">
      <c r="A74" s="160" t="s">
        <v>75</v>
      </c>
      <c r="B74" s="161">
        <f>基金残高に係る経年分析!F57</f>
        <v>1112</v>
      </c>
      <c r="C74" s="161">
        <f>基金残高に係る経年分析!G57</f>
        <v>1111</v>
      </c>
      <c r="D74" s="161">
        <f>基金残高に係る経年分析!H57</f>
        <v>862</v>
      </c>
    </row>
  </sheetData>
  <sheetProtection algorithmName="SHA-512" hashValue="yx1ZD+9iQbSUGZzBPEha6ihOYVVphbkLEKl8UU+Qi7UUGpkcroxAMdvDfQy/upyXK9mp+5P3fARwseTTbQGWqg==" saltValue="KpsVb6QUaQi71moh36PgJ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
  <cp:keywords/>
  <dc:description/>
  <cp:lastPrinted>2026-03-09T08:31:21Z</cp:lastPrinted>
  <dcterms:created xsi:type="dcterms:W3CDTF">2026-02-26T09:54:21Z</dcterms:created>
  <dcterms:modified xsi:type="dcterms:W3CDTF">2026-09-28T02:44:00Z</dcterms:modified>
  <cp:category/>
</cp:coreProperties>
</file>